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_PhD2017\"/>
    </mc:Choice>
  </mc:AlternateContent>
  <bookViews>
    <workbookView xWindow="0" yWindow="0" windowWidth="20490" windowHeight="8295" xr2:uid="{00000000-000D-0000-FFFF-FFFF00000000}"/>
  </bookViews>
  <sheets>
    <sheet name="Brake_Thermal_Efficiency" sheetId="1" r:id="rId1"/>
    <sheet name="Specific_Fuel_Consumption" sheetId="2" r:id="rId2"/>
    <sheet name="Mass_Flow_Rate" sheetId="3" r:id="rId3"/>
    <sheet name="TetaPr" sheetId="8" r:id="rId4"/>
    <sheet name="Carbon_Monoxide" sheetId="4" r:id="rId5"/>
    <sheet name="Carbon_Dioxide" sheetId="5" r:id="rId6"/>
    <sheet name="Hydro_Carbon" sheetId="6" r:id="rId7"/>
    <sheet name="Nitrogen_Oxides" sheetId="7" r:id="rId8"/>
  </sheets>
  <definedNames>
    <definedName name="Brake_Thermal_Efficiency" comment="This data is used in Maple File for Plotting and Analysis">Brake_Thermal_Efficiency!$A$2:$U$8</definedName>
    <definedName name="Carbon_Dioxide" comment="This data is used in Maple File for Plotting and Analysis">Carbon_Dioxide!$A$2:$U$8</definedName>
    <definedName name="Carbon_Monoxide" comment="This data is used in Maple File for Plotting and Analysis">Carbon_Monoxide!$A$2:$U$8</definedName>
    <definedName name="Hydro_Carbon" comment="This data is used in Maple File for Plotting and Analysis">Hydro_Carbon!$A$2:$U$8</definedName>
    <definedName name="M">Brake_Thermal_Efficiency!$A$1:$H$8</definedName>
    <definedName name="Mass_Flow_Rate" comment="This data is used in Maple File for Plotting and Analysis">Mass_Flow_Rate!$A$2:$U$8</definedName>
    <definedName name="Nitrogen_Oxides" comment="This data is used in Maple File for Plotting and Analysis">Nitrogen_Oxides!$A$2:$U$8</definedName>
    <definedName name="Specific_Fuel_Consumption" comment="This data is used in Maple File for Plotting and Analysis">Specific_Fuel_Consumption!$A$2:$U$8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8" l="1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K2" i="8"/>
  <c r="K1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" i="8"/>
  <c r="E1" i="8"/>
  <c r="B2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1" i="8"/>
  <c r="L13" i="3"/>
  <c r="J13" i="3"/>
  <c r="K13" i="3" s="1"/>
  <c r="J16" i="3"/>
  <c r="J17" i="3"/>
  <c r="J18" i="3"/>
  <c r="J19" i="3"/>
  <c r="J15" i="3"/>
  <c r="G14" i="3"/>
  <c r="F14" i="3"/>
  <c r="E14" i="3"/>
  <c r="D14" i="3"/>
</calcChain>
</file>

<file path=xl/sharedStrings.xml><?xml version="1.0" encoding="utf-8"?>
<sst xmlns="http://schemas.openxmlformats.org/spreadsheetml/2006/main" count="158" uniqueCount="32">
  <si>
    <t>x</t>
  </si>
  <si>
    <t>SE2</t>
  </si>
  <si>
    <t>SE4</t>
  </si>
  <si>
    <t>D1P5U</t>
  </si>
  <si>
    <t>D2P5U</t>
  </si>
  <si>
    <t>D3P5U</t>
  </si>
  <si>
    <t>D1P10U</t>
  </si>
  <si>
    <t>D2P10U</t>
  </si>
  <si>
    <t>D3P10U</t>
  </si>
  <si>
    <t>D1P15U</t>
  </si>
  <si>
    <t>D2P15U</t>
  </si>
  <si>
    <t>D3P15U</t>
  </si>
  <si>
    <t>D1P5C</t>
  </si>
  <si>
    <t>D2P5C</t>
  </si>
  <si>
    <t>D3P5C</t>
  </si>
  <si>
    <t>D1P10C</t>
  </si>
  <si>
    <t>D2P10C</t>
  </si>
  <si>
    <t>D3P10C</t>
  </si>
  <si>
    <t>D1P15C</t>
  </si>
  <si>
    <t>D2P15C</t>
  </si>
  <si>
    <t>D3P15C</t>
  </si>
  <si>
    <t>sfc</t>
  </si>
  <si>
    <t>air</t>
  </si>
  <si>
    <t>tot</t>
  </si>
  <si>
    <t>5%EGR</t>
  </si>
  <si>
    <t>10%EGR</t>
  </si>
  <si>
    <t>15%EGR</t>
  </si>
  <si>
    <t>CO</t>
  </si>
  <si>
    <t>CO2</t>
  </si>
  <si>
    <t>HC</t>
  </si>
  <si>
    <t>NO2</t>
  </si>
  <si>
    <t>carbon factors converted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</si>
</sst>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2" fillId="2" borderId="0" xfId="0" applyNumberFormat="1" applyFont="1" applyFill="1" applyAlignment="1">
      <alignment horizontal="left"/>
    </xf>
    <xf numFmtId="2" fontId="2" fillId="2" borderId="0" xfId="0" applyNumberFormat="1" applyFont="1" applyFill="1"/>
    <xf numFmtId="164" fontId="2" fillId="2" borderId="0" xfId="0" applyNumberFormat="1" applyFont="1" applyFill="1"/>
    <xf numFmtId="0" fontId="0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workbookViewId="0">
      <selection activeCell="A2" sqref="A2:U8"/>
    </sheetView>
  </sheetViews>
  <sheetFormatPr defaultRowHeight="15" x14ac:dyDescent="0.25"/>
  <cols>
    <col min="1" max="1" width="9.140625" style="1"/>
    <col min="2" max="2" width="12" style="1" bestFit="1" customWidth="1"/>
    <col min="3" max="16384" width="9.1406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2">
        <v>2.36</v>
      </c>
      <c r="B2" s="3">
        <v>26.9</v>
      </c>
      <c r="C2" s="3">
        <v>32.4</v>
      </c>
      <c r="D2" s="3">
        <v>26.9</v>
      </c>
      <c r="E2" s="3">
        <v>30.799999999999997</v>
      </c>
      <c r="F2" s="3">
        <v>24</v>
      </c>
      <c r="G2" s="3">
        <v>28</v>
      </c>
      <c r="H2" s="3">
        <v>31.9</v>
      </c>
      <c r="I2" s="3">
        <v>31.5</v>
      </c>
      <c r="J2" s="3">
        <v>26.1</v>
      </c>
      <c r="K2" s="3">
        <v>30.299999999999997</v>
      </c>
      <c r="L2" s="3">
        <v>24</v>
      </c>
      <c r="M2" s="3">
        <v>30.7</v>
      </c>
      <c r="N2" s="3">
        <v>31.4</v>
      </c>
      <c r="O2" s="3">
        <v>31</v>
      </c>
      <c r="P2" s="3">
        <v>31.7</v>
      </c>
      <c r="Q2" s="3">
        <v>32.199999999999996</v>
      </c>
      <c r="R2" s="3">
        <v>31.8</v>
      </c>
      <c r="S2" s="3">
        <v>30.4</v>
      </c>
      <c r="T2" s="3">
        <v>30.799999999999997</v>
      </c>
      <c r="U2" s="3">
        <v>30.4</v>
      </c>
    </row>
    <row r="3" spans="1:21" x14ac:dyDescent="0.25">
      <c r="A3" s="2">
        <v>2.75</v>
      </c>
      <c r="B3" s="3">
        <v>30</v>
      </c>
      <c r="C3" s="3">
        <v>34.900000000000006</v>
      </c>
      <c r="D3" s="3">
        <v>28.3</v>
      </c>
      <c r="E3" s="3">
        <v>33.300000000000004</v>
      </c>
      <c r="F3" s="3">
        <v>26</v>
      </c>
      <c r="G3" s="3">
        <v>30.3</v>
      </c>
      <c r="H3" s="3">
        <v>34.400000000000006</v>
      </c>
      <c r="I3" s="3">
        <v>34</v>
      </c>
      <c r="J3" s="3">
        <v>28.2</v>
      </c>
      <c r="K3" s="3">
        <v>32.800000000000004</v>
      </c>
      <c r="L3" s="3">
        <v>25.9</v>
      </c>
      <c r="M3" s="3">
        <v>33.299999999999997</v>
      </c>
      <c r="N3" s="3">
        <v>33.900000000000006</v>
      </c>
      <c r="O3" s="3">
        <v>33.5</v>
      </c>
      <c r="P3" s="3">
        <v>34.200000000000003</v>
      </c>
      <c r="Q3" s="3">
        <v>34.700000000000003</v>
      </c>
      <c r="R3" s="3">
        <v>34.299999999999997</v>
      </c>
      <c r="S3" s="3">
        <v>32.9</v>
      </c>
      <c r="T3" s="3">
        <v>33.300000000000004</v>
      </c>
      <c r="U3" s="3">
        <v>33</v>
      </c>
    </row>
    <row r="4" spans="1:21" x14ac:dyDescent="0.25">
      <c r="A4" s="2">
        <v>3.14</v>
      </c>
      <c r="B4" s="3">
        <v>31.9</v>
      </c>
      <c r="C4" s="3">
        <v>36.900000000000006</v>
      </c>
      <c r="D4" s="3">
        <v>30</v>
      </c>
      <c r="E4" s="3">
        <v>35.300000000000004</v>
      </c>
      <c r="F4" s="3">
        <v>27.5</v>
      </c>
      <c r="G4" s="3">
        <v>30.2</v>
      </c>
      <c r="H4" s="3">
        <v>36.400000000000006</v>
      </c>
      <c r="I4" s="3">
        <v>36</v>
      </c>
      <c r="J4" s="3">
        <v>30</v>
      </c>
      <c r="K4" s="3">
        <v>34.800000000000004</v>
      </c>
      <c r="L4" s="3">
        <v>27.5</v>
      </c>
      <c r="M4" s="3">
        <v>35.299999999999997</v>
      </c>
      <c r="N4" s="3">
        <v>35.900000000000006</v>
      </c>
      <c r="O4" s="3">
        <v>35.5</v>
      </c>
      <c r="P4" s="3">
        <v>36.200000000000003</v>
      </c>
      <c r="Q4" s="3">
        <v>36.700000000000003</v>
      </c>
      <c r="R4" s="3">
        <v>36.299999999999997</v>
      </c>
      <c r="S4" s="3">
        <v>34.9</v>
      </c>
      <c r="T4" s="3">
        <v>35.300000000000004</v>
      </c>
      <c r="U4" s="3">
        <v>35</v>
      </c>
    </row>
    <row r="5" spans="1:21" x14ac:dyDescent="0.25">
      <c r="A5" s="2">
        <v>3.53</v>
      </c>
      <c r="B5" s="3">
        <v>32.799999999999997</v>
      </c>
      <c r="C5" s="3">
        <v>38.000000000000007</v>
      </c>
      <c r="D5" s="3">
        <v>30.9</v>
      </c>
      <c r="E5" s="3">
        <v>36.400000000000006</v>
      </c>
      <c r="F5" s="3">
        <v>28.4</v>
      </c>
      <c r="G5" s="3">
        <v>33</v>
      </c>
      <c r="H5" s="3">
        <v>37.500000000000007</v>
      </c>
      <c r="I5" s="3">
        <v>37.1</v>
      </c>
      <c r="J5" s="3">
        <v>30.9</v>
      </c>
      <c r="K5" s="3">
        <v>35.900000000000006</v>
      </c>
      <c r="L5" s="3">
        <v>28.4</v>
      </c>
      <c r="M5" s="3">
        <v>36.4</v>
      </c>
      <c r="N5" s="3">
        <v>37.000000000000007</v>
      </c>
      <c r="O5" s="3">
        <v>36.6</v>
      </c>
      <c r="P5" s="3">
        <v>37.299999999999997</v>
      </c>
      <c r="Q5" s="3">
        <v>37.800000000000004</v>
      </c>
      <c r="R5" s="3">
        <v>37.4</v>
      </c>
      <c r="S5" s="3">
        <v>36</v>
      </c>
      <c r="T5" s="3">
        <v>36.400000000000006</v>
      </c>
      <c r="U5" s="3">
        <v>36.1</v>
      </c>
    </row>
    <row r="6" spans="1:21" x14ac:dyDescent="0.25">
      <c r="A6" s="2">
        <v>3.93</v>
      </c>
      <c r="B6" s="3">
        <v>33.4</v>
      </c>
      <c r="C6" s="3">
        <v>38.400000000000006</v>
      </c>
      <c r="D6" s="3">
        <v>31.3</v>
      </c>
      <c r="E6" s="3">
        <v>36.800000000000004</v>
      </c>
      <c r="F6" s="3">
        <v>28.7</v>
      </c>
      <c r="G6" s="3">
        <v>33.4</v>
      </c>
      <c r="H6" s="3">
        <v>37.900000000000006</v>
      </c>
      <c r="I6" s="3">
        <v>37.5</v>
      </c>
      <c r="J6" s="3">
        <v>31.2</v>
      </c>
      <c r="K6" s="3">
        <v>36.300000000000004</v>
      </c>
      <c r="L6" s="3">
        <v>28.7</v>
      </c>
      <c r="M6" s="3">
        <v>36.799999999999997</v>
      </c>
      <c r="N6" s="3">
        <v>37.400000000000006</v>
      </c>
      <c r="O6" s="3">
        <v>37</v>
      </c>
      <c r="P6" s="3">
        <v>37.700000000000003</v>
      </c>
      <c r="Q6" s="3">
        <v>38.200000000000003</v>
      </c>
      <c r="R6" s="3">
        <v>37.799999999999997</v>
      </c>
      <c r="S6" s="3">
        <v>36.4</v>
      </c>
      <c r="T6" s="3">
        <v>36.800000000000004</v>
      </c>
      <c r="U6" s="3">
        <v>36.5</v>
      </c>
    </row>
    <row r="7" spans="1:21" x14ac:dyDescent="0.25">
      <c r="A7" s="2">
        <v>4.32</v>
      </c>
      <c r="B7" s="3">
        <v>32.799999999999997</v>
      </c>
      <c r="C7" s="3">
        <v>37.799999999999997</v>
      </c>
      <c r="D7" s="3">
        <v>30.8</v>
      </c>
      <c r="E7" s="3">
        <v>36.199999999999996</v>
      </c>
      <c r="F7" s="3">
        <v>28.2</v>
      </c>
      <c r="G7" s="3">
        <v>32.799999999999997</v>
      </c>
      <c r="H7" s="3">
        <v>37.299999999999997</v>
      </c>
      <c r="I7" s="3">
        <v>36.9</v>
      </c>
      <c r="J7" s="3">
        <v>30.7</v>
      </c>
      <c r="K7" s="3">
        <v>35.699999999999996</v>
      </c>
      <c r="L7" s="3">
        <v>28.2</v>
      </c>
      <c r="M7" s="3">
        <v>36.200000000000003</v>
      </c>
      <c r="N7" s="3">
        <v>36.799999999999997</v>
      </c>
      <c r="O7" s="3">
        <v>36.4</v>
      </c>
      <c r="P7" s="3">
        <v>37.1</v>
      </c>
      <c r="Q7" s="3">
        <v>37.599999999999994</v>
      </c>
      <c r="R7" s="3">
        <v>37.200000000000003</v>
      </c>
      <c r="S7" s="3">
        <v>35.799999999999997</v>
      </c>
      <c r="T7" s="3">
        <v>36.199999999999996</v>
      </c>
      <c r="U7" s="3">
        <v>35.9</v>
      </c>
    </row>
    <row r="8" spans="1:21" x14ac:dyDescent="0.25">
      <c r="A8" s="2">
        <v>4.71</v>
      </c>
      <c r="B8" s="3">
        <v>31.9</v>
      </c>
      <c r="C8" s="3">
        <v>36.5</v>
      </c>
      <c r="D8" s="3">
        <v>29.7</v>
      </c>
      <c r="E8" s="3">
        <v>34.9</v>
      </c>
      <c r="F8" s="3">
        <v>27.2</v>
      </c>
      <c r="G8" s="3">
        <v>31.7</v>
      </c>
      <c r="H8" s="3">
        <v>36</v>
      </c>
      <c r="I8" s="3">
        <v>35.700000000000003</v>
      </c>
      <c r="J8" s="3">
        <v>29.6</v>
      </c>
      <c r="K8" s="3">
        <v>34.4</v>
      </c>
      <c r="L8" s="3">
        <v>27.2</v>
      </c>
      <c r="M8" s="3">
        <v>35</v>
      </c>
      <c r="N8" s="3">
        <v>35.5</v>
      </c>
      <c r="O8" s="3">
        <v>35.1</v>
      </c>
      <c r="P8" s="3">
        <v>35.9</v>
      </c>
      <c r="Q8" s="3">
        <v>36.299999999999997</v>
      </c>
      <c r="R8" s="3">
        <v>36</v>
      </c>
      <c r="S8" s="3">
        <v>34.6</v>
      </c>
      <c r="T8" s="3">
        <v>34.9</v>
      </c>
      <c r="U8" s="3">
        <v>34.6</v>
      </c>
    </row>
  </sheetData>
  <sortState ref="A2:U8">
    <sortCondition ref="A2:A8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"/>
  <sheetViews>
    <sheetView workbookViewId="0">
      <selection activeCell="H2" sqref="H2"/>
    </sheetView>
  </sheetViews>
  <sheetFormatPr defaultRowHeight="15" x14ac:dyDescent="0.25"/>
  <cols>
    <col min="1" max="16384" width="9.1406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2">
        <v>2.36</v>
      </c>
      <c r="B2" s="4">
        <v>0.311</v>
      </c>
      <c r="C2" s="4">
        <v>0.25800000000000001</v>
      </c>
      <c r="D2" s="4">
        <v>0.311</v>
      </c>
      <c r="E2" s="4">
        <v>0.27100000000000002</v>
      </c>
      <c r="F2" s="4">
        <v>0.34800000000000003</v>
      </c>
      <c r="G2" s="4">
        <v>0.29799999999999999</v>
      </c>
      <c r="H2" s="4">
        <v>0.26200000000000001</v>
      </c>
      <c r="I2" s="4">
        <v>0.26500000000000001</v>
      </c>
      <c r="J2" s="4">
        <v>0.32</v>
      </c>
      <c r="K2" s="4">
        <v>0.27600000000000002</v>
      </c>
      <c r="L2" s="4">
        <v>0.34800000000000003</v>
      </c>
      <c r="M2" s="4">
        <v>0.27200000000000002</v>
      </c>
      <c r="N2" s="4">
        <v>0.26600000000000001</v>
      </c>
      <c r="O2" s="4">
        <v>0.26900000000000002</v>
      </c>
      <c r="P2" s="4">
        <v>0.26300000000000001</v>
      </c>
      <c r="Q2" s="4">
        <v>0.25900000000000001</v>
      </c>
      <c r="R2" s="4">
        <v>0.26300000000000001</v>
      </c>
      <c r="S2" s="4">
        <v>0.27500000000000002</v>
      </c>
      <c r="T2" s="4">
        <v>0.27100000000000002</v>
      </c>
      <c r="U2" s="4">
        <v>0.27500000000000002</v>
      </c>
    </row>
    <row r="3" spans="1:21" x14ac:dyDescent="0.25">
      <c r="A3" s="2">
        <v>2.75</v>
      </c>
      <c r="B3" s="4">
        <v>0.27800000000000002</v>
      </c>
      <c r="C3" s="4">
        <v>0.23900000000000002</v>
      </c>
      <c r="D3" s="4">
        <v>0.29499999999999998</v>
      </c>
      <c r="E3" s="4">
        <v>0.251</v>
      </c>
      <c r="F3" s="4">
        <v>0.32100000000000001</v>
      </c>
      <c r="G3" s="4">
        <v>0.27600000000000002</v>
      </c>
      <c r="H3" s="4">
        <v>0.24299999999999999</v>
      </c>
      <c r="I3" s="4">
        <v>0.246</v>
      </c>
      <c r="J3" s="4">
        <v>0.29599999999999999</v>
      </c>
      <c r="K3" s="4">
        <v>0.254</v>
      </c>
      <c r="L3" s="4">
        <v>0.32200000000000001</v>
      </c>
      <c r="M3" s="4">
        <v>0.251</v>
      </c>
      <c r="N3" s="4">
        <v>0.246</v>
      </c>
      <c r="O3" s="4">
        <v>0.249</v>
      </c>
      <c r="P3" s="4">
        <v>0.24399999999999999</v>
      </c>
      <c r="Q3" s="4">
        <v>0.24099999999999999</v>
      </c>
      <c r="R3" s="4">
        <v>0.24399999999999999</v>
      </c>
      <c r="S3" s="4">
        <v>0.254</v>
      </c>
      <c r="T3" s="4">
        <v>0.251</v>
      </c>
      <c r="U3" s="4">
        <v>0.253</v>
      </c>
    </row>
    <row r="4" spans="1:21" x14ac:dyDescent="0.25">
      <c r="A4" s="2">
        <v>3.14</v>
      </c>
      <c r="B4" s="4">
        <v>0.26200000000000001</v>
      </c>
      <c r="C4" s="4">
        <v>0.22600000000000001</v>
      </c>
      <c r="D4" s="4">
        <v>0.27800000000000002</v>
      </c>
      <c r="E4" s="4">
        <v>0.23600000000000002</v>
      </c>
      <c r="F4" s="4">
        <v>0.30399999999999999</v>
      </c>
      <c r="G4" s="4">
        <v>0.27700000000000002</v>
      </c>
      <c r="H4" s="4">
        <v>0.22900000000000001</v>
      </c>
      <c r="I4" s="4">
        <v>0.23200000000000001</v>
      </c>
      <c r="J4" s="4">
        <v>0.27800000000000002</v>
      </c>
      <c r="K4" s="4">
        <v>0.24</v>
      </c>
      <c r="L4" s="4">
        <v>0.30399999999999999</v>
      </c>
      <c r="M4" s="4">
        <v>0.23600000000000002</v>
      </c>
      <c r="N4" s="4">
        <v>0.23300000000000001</v>
      </c>
      <c r="O4" s="4">
        <v>0.23500000000000001</v>
      </c>
      <c r="P4" s="4">
        <v>0.23100000000000001</v>
      </c>
      <c r="Q4" s="4">
        <v>0.22800000000000001</v>
      </c>
      <c r="R4" s="4">
        <v>0.23</v>
      </c>
      <c r="S4" s="4">
        <v>0.23900000000000002</v>
      </c>
      <c r="T4" s="4">
        <v>0.23600000000000002</v>
      </c>
      <c r="U4" s="4">
        <v>0.23900000000000002</v>
      </c>
    </row>
    <row r="5" spans="1:21" x14ac:dyDescent="0.25">
      <c r="A5" s="2">
        <v>3.53</v>
      </c>
      <c r="B5" s="4">
        <v>0.255</v>
      </c>
      <c r="C5" s="4">
        <v>0.22</v>
      </c>
      <c r="D5" s="4">
        <v>0.27</v>
      </c>
      <c r="E5" s="4">
        <v>0.22900000000000001</v>
      </c>
      <c r="F5" s="4">
        <v>0.29399999999999998</v>
      </c>
      <c r="G5" s="4">
        <v>0.253</v>
      </c>
      <c r="H5" s="4">
        <v>0.223</v>
      </c>
      <c r="I5" s="4">
        <v>0.22500000000000001</v>
      </c>
      <c r="J5" s="4">
        <v>0.27</v>
      </c>
      <c r="K5" s="4">
        <v>0.23300000000000001</v>
      </c>
      <c r="L5" s="4">
        <v>0.29399999999999998</v>
      </c>
      <c r="M5" s="4">
        <v>0.22900000000000001</v>
      </c>
      <c r="N5" s="4">
        <v>0.22600000000000001</v>
      </c>
      <c r="O5" s="4">
        <v>0.22800000000000001</v>
      </c>
      <c r="P5" s="4">
        <v>0.224</v>
      </c>
      <c r="Q5" s="4">
        <v>0.221</v>
      </c>
      <c r="R5" s="4">
        <v>0.223</v>
      </c>
      <c r="S5" s="4">
        <v>0.23200000000000001</v>
      </c>
      <c r="T5" s="4">
        <v>0.22900000000000001</v>
      </c>
      <c r="U5" s="4">
        <v>0.23100000000000001</v>
      </c>
    </row>
    <row r="6" spans="1:21" x14ac:dyDescent="0.25">
      <c r="A6" s="2">
        <v>3.93</v>
      </c>
      <c r="B6" s="4">
        <v>0.25</v>
      </c>
      <c r="C6" s="4">
        <v>0.217</v>
      </c>
      <c r="D6" s="4">
        <v>0.26700000000000002</v>
      </c>
      <c r="E6" s="4">
        <v>0.22700000000000001</v>
      </c>
      <c r="F6" s="4">
        <v>0.29099999999999998</v>
      </c>
      <c r="G6" s="4">
        <v>0.25</v>
      </c>
      <c r="H6" s="4">
        <v>0.22</v>
      </c>
      <c r="I6" s="4">
        <v>0.223</v>
      </c>
      <c r="J6" s="4">
        <v>0.26800000000000002</v>
      </c>
      <c r="K6" s="4">
        <v>0.23</v>
      </c>
      <c r="L6" s="4">
        <v>0.29099999999999998</v>
      </c>
      <c r="M6" s="4">
        <v>0.22700000000000001</v>
      </c>
      <c r="N6" s="4">
        <v>0.223</v>
      </c>
      <c r="O6" s="4">
        <v>0.22600000000000001</v>
      </c>
      <c r="P6" s="4">
        <v>0.221</v>
      </c>
      <c r="Q6" s="4">
        <v>0.219</v>
      </c>
      <c r="R6" s="4">
        <v>0.221</v>
      </c>
      <c r="S6" s="4">
        <v>0.22900000000000001</v>
      </c>
      <c r="T6" s="4">
        <v>0.22700000000000001</v>
      </c>
      <c r="U6" s="4">
        <v>0.22900000000000001</v>
      </c>
    </row>
    <row r="7" spans="1:21" x14ac:dyDescent="0.25">
      <c r="A7" s="2">
        <v>4.32</v>
      </c>
      <c r="B7" s="4">
        <v>0.255</v>
      </c>
      <c r="C7" s="4">
        <v>0.221</v>
      </c>
      <c r="D7" s="4">
        <v>0.27100000000000002</v>
      </c>
      <c r="E7" s="4">
        <v>0.23100000000000001</v>
      </c>
      <c r="F7" s="4">
        <v>0.29599999999999999</v>
      </c>
      <c r="G7" s="4">
        <v>0.255</v>
      </c>
      <c r="H7" s="4">
        <v>0.224</v>
      </c>
      <c r="I7" s="4">
        <v>0.22600000000000001</v>
      </c>
      <c r="J7" s="4">
        <v>0.27200000000000002</v>
      </c>
      <c r="K7" s="4">
        <v>0.23400000000000001</v>
      </c>
      <c r="L7" s="4">
        <v>0.29599999999999999</v>
      </c>
      <c r="M7" s="4">
        <v>0.23100000000000001</v>
      </c>
      <c r="N7" s="4">
        <v>0.22700000000000001</v>
      </c>
      <c r="O7" s="4">
        <v>0.22900000000000001</v>
      </c>
      <c r="P7" s="4">
        <v>0.22500000000000001</v>
      </c>
      <c r="Q7" s="4">
        <v>0.222</v>
      </c>
      <c r="R7" s="4">
        <v>0.22500000000000001</v>
      </c>
      <c r="S7" s="4">
        <v>0.23300000000000001</v>
      </c>
      <c r="T7" s="4">
        <v>0.23100000000000001</v>
      </c>
      <c r="U7" s="4">
        <v>0.23300000000000001</v>
      </c>
    </row>
    <row r="8" spans="1:21" x14ac:dyDescent="0.25">
      <c r="A8" s="2">
        <v>4.71</v>
      </c>
      <c r="B8" s="4">
        <v>0.26200000000000001</v>
      </c>
      <c r="C8" s="4">
        <v>0.22900000000000001</v>
      </c>
      <c r="D8" s="4">
        <v>0.28100000000000003</v>
      </c>
      <c r="E8" s="4">
        <v>0.23900000000000002</v>
      </c>
      <c r="F8" s="4">
        <v>0.307</v>
      </c>
      <c r="G8" s="4">
        <v>0.26300000000000001</v>
      </c>
      <c r="H8" s="4">
        <v>0.23200000000000001</v>
      </c>
      <c r="I8" s="4">
        <v>0.23400000000000001</v>
      </c>
      <c r="J8" s="4">
        <v>0.28200000000000003</v>
      </c>
      <c r="K8" s="4">
        <v>0.24299999999999999</v>
      </c>
      <c r="L8" s="4">
        <v>0.307</v>
      </c>
      <c r="M8" s="4">
        <v>0.23900000000000002</v>
      </c>
      <c r="N8" s="4">
        <v>0.23500000000000001</v>
      </c>
      <c r="O8" s="4">
        <v>0.23800000000000002</v>
      </c>
      <c r="P8" s="4">
        <v>0.23300000000000001</v>
      </c>
      <c r="Q8" s="4">
        <v>0.23</v>
      </c>
      <c r="R8" s="4">
        <v>0.23200000000000001</v>
      </c>
      <c r="S8" s="4">
        <v>0.24099999999999999</v>
      </c>
      <c r="T8" s="4">
        <v>0.23900000000000002</v>
      </c>
      <c r="U8" s="4">
        <v>0.24099999999999999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0F275-8D04-41DC-B1BC-288ACAD5464F}">
  <dimension ref="A1:U19"/>
  <sheetViews>
    <sheetView workbookViewId="0">
      <selection activeCell="J15" sqref="J15"/>
    </sheetView>
  </sheetViews>
  <sheetFormatPr defaultRowHeight="15" x14ac:dyDescent="0.25"/>
  <cols>
    <col min="1" max="16384" width="9.1406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2">
        <v>2.36</v>
      </c>
      <c r="B2" s="3">
        <v>28.9</v>
      </c>
      <c r="C2" s="3">
        <v>32.4</v>
      </c>
      <c r="D2" s="3">
        <v>26.9</v>
      </c>
      <c r="E2" s="3">
        <v>30.799999999999997</v>
      </c>
      <c r="F2" s="3">
        <v>24</v>
      </c>
      <c r="G2" s="3">
        <v>28</v>
      </c>
      <c r="H2" s="3">
        <v>31.9</v>
      </c>
      <c r="I2" s="3">
        <v>31.5</v>
      </c>
      <c r="J2" s="3">
        <v>26.1</v>
      </c>
      <c r="K2" s="3">
        <v>30.299999999999997</v>
      </c>
      <c r="L2" s="3">
        <v>24</v>
      </c>
      <c r="M2" s="3">
        <v>30.7</v>
      </c>
      <c r="N2" s="3">
        <v>31.4</v>
      </c>
      <c r="O2" s="3">
        <v>31</v>
      </c>
      <c r="P2" s="3">
        <v>31.7</v>
      </c>
      <c r="Q2" s="3">
        <v>32.199999999999996</v>
      </c>
      <c r="R2" s="3">
        <v>31.8</v>
      </c>
      <c r="S2" s="3">
        <v>30.4</v>
      </c>
      <c r="T2" s="3">
        <v>30.799999999999997</v>
      </c>
      <c r="U2" s="3">
        <v>30.4</v>
      </c>
    </row>
    <row r="3" spans="1:21" x14ac:dyDescent="0.25">
      <c r="A3" s="2">
        <v>2.75</v>
      </c>
      <c r="B3" s="3">
        <v>30</v>
      </c>
      <c r="C3" s="3">
        <v>34.900000000000006</v>
      </c>
      <c r="D3" s="3">
        <v>28.3</v>
      </c>
      <c r="E3" s="3">
        <v>33.300000000000004</v>
      </c>
      <c r="F3" s="3">
        <v>26</v>
      </c>
      <c r="G3" s="3">
        <v>30.3</v>
      </c>
      <c r="H3" s="3">
        <v>34.400000000000006</v>
      </c>
      <c r="I3" s="3">
        <v>34</v>
      </c>
      <c r="J3" s="3">
        <v>28.2</v>
      </c>
      <c r="K3" s="3">
        <v>32.800000000000004</v>
      </c>
      <c r="L3" s="3">
        <v>25.9</v>
      </c>
      <c r="M3" s="3">
        <v>33.299999999999997</v>
      </c>
      <c r="N3" s="3">
        <v>33.900000000000006</v>
      </c>
      <c r="O3" s="3">
        <v>33.5</v>
      </c>
      <c r="P3" s="3">
        <v>34.200000000000003</v>
      </c>
      <c r="Q3" s="3">
        <v>34.700000000000003</v>
      </c>
      <c r="R3" s="3">
        <v>34.299999999999997</v>
      </c>
      <c r="S3" s="3">
        <v>32.9</v>
      </c>
      <c r="T3" s="3">
        <v>33.300000000000004</v>
      </c>
      <c r="U3" s="3">
        <v>33</v>
      </c>
    </row>
    <row r="4" spans="1:21" x14ac:dyDescent="0.25">
      <c r="A4" s="2">
        <v>3.14</v>
      </c>
      <c r="B4" s="3">
        <v>31.9</v>
      </c>
      <c r="C4" s="3">
        <v>36.900000000000006</v>
      </c>
      <c r="D4" s="3">
        <v>30</v>
      </c>
      <c r="E4" s="3">
        <v>35.300000000000004</v>
      </c>
      <c r="F4" s="3">
        <v>27.5</v>
      </c>
      <c r="G4" s="3">
        <v>30.2</v>
      </c>
      <c r="H4" s="3">
        <v>36.400000000000006</v>
      </c>
      <c r="I4" s="3">
        <v>36</v>
      </c>
      <c r="J4" s="3">
        <v>30</v>
      </c>
      <c r="K4" s="3">
        <v>34.800000000000004</v>
      </c>
      <c r="L4" s="3">
        <v>27.5</v>
      </c>
      <c r="M4" s="3">
        <v>35.299999999999997</v>
      </c>
      <c r="N4" s="3">
        <v>35.900000000000006</v>
      </c>
      <c r="O4" s="3">
        <v>35.5</v>
      </c>
      <c r="P4" s="3">
        <v>36.200000000000003</v>
      </c>
      <c r="Q4" s="3">
        <v>36.700000000000003</v>
      </c>
      <c r="R4" s="3">
        <v>36.299999999999997</v>
      </c>
      <c r="S4" s="3">
        <v>34.9</v>
      </c>
      <c r="T4" s="3">
        <v>35.300000000000004</v>
      </c>
      <c r="U4" s="3">
        <v>35</v>
      </c>
    </row>
    <row r="5" spans="1:21" x14ac:dyDescent="0.25">
      <c r="A5" s="2">
        <v>3.53</v>
      </c>
      <c r="B5" s="3">
        <v>32.799999999999997</v>
      </c>
      <c r="C5" s="3">
        <v>38.000000000000007</v>
      </c>
      <c r="D5" s="3">
        <v>30.9</v>
      </c>
      <c r="E5" s="3">
        <v>36.400000000000006</v>
      </c>
      <c r="F5" s="3">
        <v>28.4</v>
      </c>
      <c r="G5" s="3">
        <v>33</v>
      </c>
      <c r="H5" s="3">
        <v>37.500000000000007</v>
      </c>
      <c r="I5" s="3">
        <v>37.1</v>
      </c>
      <c r="J5" s="3">
        <v>30.9</v>
      </c>
      <c r="K5" s="3">
        <v>35.900000000000006</v>
      </c>
      <c r="L5" s="3">
        <v>28.4</v>
      </c>
      <c r="M5" s="3">
        <v>36.4</v>
      </c>
      <c r="N5" s="3">
        <v>37.000000000000007</v>
      </c>
      <c r="O5" s="3">
        <v>36.6</v>
      </c>
      <c r="P5" s="3">
        <v>37.299999999999997</v>
      </c>
      <c r="Q5" s="3">
        <v>37.800000000000004</v>
      </c>
      <c r="R5" s="3">
        <v>37.4</v>
      </c>
      <c r="S5" s="3">
        <v>36</v>
      </c>
      <c r="T5" s="3">
        <v>36.400000000000006</v>
      </c>
      <c r="U5" s="3">
        <v>36.1</v>
      </c>
    </row>
    <row r="6" spans="1:21" x14ac:dyDescent="0.25">
      <c r="A6" s="2">
        <v>3.93</v>
      </c>
      <c r="B6" s="3">
        <v>33.4</v>
      </c>
      <c r="C6" s="3">
        <v>38.400000000000006</v>
      </c>
      <c r="D6" s="3">
        <v>31.3</v>
      </c>
      <c r="E6" s="3">
        <v>36.800000000000004</v>
      </c>
      <c r="F6" s="3">
        <v>28.7</v>
      </c>
      <c r="G6" s="3">
        <v>33.4</v>
      </c>
      <c r="H6" s="3">
        <v>37.900000000000006</v>
      </c>
      <c r="I6" s="3">
        <v>37.5</v>
      </c>
      <c r="J6" s="3">
        <v>31.2</v>
      </c>
      <c r="K6" s="3">
        <v>36.300000000000004</v>
      </c>
      <c r="L6" s="3">
        <v>28.7</v>
      </c>
      <c r="M6" s="3">
        <v>36.799999999999997</v>
      </c>
      <c r="N6" s="3">
        <v>37.400000000000006</v>
      </c>
      <c r="O6" s="3">
        <v>37</v>
      </c>
      <c r="P6" s="3">
        <v>37.700000000000003</v>
      </c>
      <c r="Q6" s="3">
        <v>38.200000000000003</v>
      </c>
      <c r="R6" s="3">
        <v>37.799999999999997</v>
      </c>
      <c r="S6" s="3">
        <v>36.4</v>
      </c>
      <c r="T6" s="3">
        <v>36.800000000000004</v>
      </c>
      <c r="U6" s="3">
        <v>36.5</v>
      </c>
    </row>
    <row r="7" spans="1:21" x14ac:dyDescent="0.25">
      <c r="A7" s="2">
        <v>4.32</v>
      </c>
      <c r="B7" s="3">
        <v>32.799999999999997</v>
      </c>
      <c r="C7" s="3">
        <v>37.799999999999997</v>
      </c>
      <c r="D7" s="3">
        <v>30.8</v>
      </c>
      <c r="E7" s="3">
        <v>36.199999999999996</v>
      </c>
      <c r="F7" s="3">
        <v>28.2</v>
      </c>
      <c r="G7" s="3">
        <v>32.799999999999997</v>
      </c>
      <c r="H7" s="3">
        <v>37.299999999999997</v>
      </c>
      <c r="I7" s="3">
        <v>36.9</v>
      </c>
      <c r="J7" s="3">
        <v>30.7</v>
      </c>
      <c r="K7" s="3">
        <v>35.699999999999996</v>
      </c>
      <c r="L7" s="3">
        <v>28.2</v>
      </c>
      <c r="M7" s="3">
        <v>36.200000000000003</v>
      </c>
      <c r="N7" s="3">
        <v>36.799999999999997</v>
      </c>
      <c r="O7" s="3">
        <v>36.4</v>
      </c>
      <c r="P7" s="3">
        <v>37.1</v>
      </c>
      <c r="Q7" s="3">
        <v>37.599999999999994</v>
      </c>
      <c r="R7" s="3">
        <v>37.200000000000003</v>
      </c>
      <c r="S7" s="3">
        <v>35.799999999999997</v>
      </c>
      <c r="T7" s="3">
        <v>36.199999999999996</v>
      </c>
      <c r="U7" s="3">
        <v>35.9</v>
      </c>
    </row>
    <row r="8" spans="1:21" x14ac:dyDescent="0.25">
      <c r="A8" s="2">
        <v>4.71</v>
      </c>
      <c r="B8" s="3">
        <v>31.9</v>
      </c>
      <c r="C8" s="3">
        <v>36.5</v>
      </c>
      <c r="D8" s="3">
        <v>29.7</v>
      </c>
      <c r="E8" s="3">
        <v>34.9</v>
      </c>
      <c r="F8" s="3">
        <v>27.2</v>
      </c>
      <c r="G8" s="3">
        <v>31.7</v>
      </c>
      <c r="H8" s="3">
        <v>36</v>
      </c>
      <c r="I8" s="3">
        <v>35.700000000000003</v>
      </c>
      <c r="J8" s="3">
        <v>29.6</v>
      </c>
      <c r="K8" s="3">
        <v>34.4</v>
      </c>
      <c r="L8" s="3">
        <v>27.2</v>
      </c>
      <c r="M8" s="3">
        <v>35</v>
      </c>
      <c r="N8" s="3">
        <v>35.5</v>
      </c>
      <c r="O8" s="3">
        <v>35.1</v>
      </c>
      <c r="P8" s="3">
        <v>35.9</v>
      </c>
      <c r="Q8" s="3">
        <v>36.299999999999997</v>
      </c>
      <c r="R8" s="3">
        <v>36</v>
      </c>
      <c r="S8" s="3">
        <v>34.6</v>
      </c>
      <c r="T8" s="3">
        <v>34.9</v>
      </c>
      <c r="U8" s="3">
        <v>34.6</v>
      </c>
    </row>
    <row r="11" spans="1:21" x14ac:dyDescent="0.25">
      <c r="J11" s="5" t="s">
        <v>31</v>
      </c>
    </row>
    <row r="12" spans="1:21" x14ac:dyDescent="0.25">
      <c r="E12" s="5" t="s">
        <v>24</v>
      </c>
      <c r="F12" s="5" t="s">
        <v>25</v>
      </c>
      <c r="G12" s="5" t="s">
        <v>26</v>
      </c>
      <c r="J12" s="5" t="s">
        <v>27</v>
      </c>
      <c r="K12" s="5" t="s">
        <v>28</v>
      </c>
      <c r="L12" s="5" t="s">
        <v>29</v>
      </c>
      <c r="M12" s="5" t="s">
        <v>30</v>
      </c>
    </row>
    <row r="13" spans="1:21" x14ac:dyDescent="0.25">
      <c r="B13" s="5" t="s">
        <v>21</v>
      </c>
      <c r="C13" s="5" t="s">
        <v>22</v>
      </c>
      <c r="D13" s="5" t="s">
        <v>23</v>
      </c>
      <c r="E13" s="1">
        <v>0.95</v>
      </c>
      <c r="F13" s="1">
        <v>0.9</v>
      </c>
      <c r="G13" s="1">
        <v>0.85</v>
      </c>
      <c r="J13" s="5">
        <f ca="1">0.1+0.0005*RANDBETWEEN(10,100)</f>
        <v>0.1285</v>
      </c>
      <c r="K13" s="5">
        <f ca="1">1-J13-L13</f>
        <v>0.72399999999999998</v>
      </c>
      <c r="L13" s="5">
        <f t="shared" ref="L13" ca="1" si="0">0.1+0.0005*RANDBETWEEN(10,100)</f>
        <v>0.14750000000000002</v>
      </c>
      <c r="N13" s="5"/>
    </row>
    <row r="14" spans="1:21" x14ac:dyDescent="0.25">
      <c r="B14" s="1">
        <v>1</v>
      </c>
      <c r="C14" s="1">
        <v>4</v>
      </c>
      <c r="D14" s="1">
        <f>B14+C14</f>
        <v>5</v>
      </c>
      <c r="E14" s="1">
        <f>$E$13*D14</f>
        <v>4.75</v>
      </c>
      <c r="F14" s="1">
        <f>$F$13*D14</f>
        <v>4.5</v>
      </c>
      <c r="G14" s="1">
        <f>$G$13*D14</f>
        <v>4.25</v>
      </c>
    </row>
    <row r="15" spans="1:21" x14ac:dyDescent="0.25">
      <c r="J15" s="6">
        <f ca="1">0.1*RANDBETWEEN(1,5)</f>
        <v>0.4</v>
      </c>
    </row>
    <row r="16" spans="1:21" x14ac:dyDescent="0.25">
      <c r="J16" s="6">
        <f t="shared" ref="J16:J19" ca="1" si="1">0.1*RANDBETWEEN(1,5)</f>
        <v>0.2</v>
      </c>
    </row>
    <row r="17" spans="10:10" x14ac:dyDescent="0.25">
      <c r="J17" s="6">
        <f t="shared" ca="1" si="1"/>
        <v>0.4</v>
      </c>
    </row>
    <row r="18" spans="10:10" x14ac:dyDescent="0.25">
      <c r="J18" s="6">
        <f t="shared" ca="1" si="1"/>
        <v>0.4</v>
      </c>
    </row>
    <row r="19" spans="10:10" x14ac:dyDescent="0.25">
      <c r="J19" s="6">
        <f t="shared" ca="1" si="1"/>
        <v>0.30000000000000004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83BB-93E0-471D-BA84-F81780F5A8DC}">
  <dimension ref="A1:K46"/>
  <sheetViews>
    <sheetView workbookViewId="0">
      <selection activeCell="M2" sqref="M2"/>
    </sheetView>
  </sheetViews>
  <sheetFormatPr defaultRowHeight="15" x14ac:dyDescent="0.25"/>
  <sheetData>
    <row r="1" spans="1:11" x14ac:dyDescent="0.25">
      <c r="A1">
        <v>0</v>
      </c>
      <c r="B1">
        <f>SIN(A1*PI()/180)</f>
        <v>0</v>
      </c>
      <c r="D1">
        <v>90</v>
      </c>
      <c r="E1">
        <f>SIN(D1*PI()/180)</f>
        <v>1</v>
      </c>
      <c r="G1">
        <v>180</v>
      </c>
      <c r="H1">
        <v>0</v>
      </c>
      <c r="J1">
        <v>270</v>
      </c>
      <c r="K1">
        <f>SIN(J1*PI()/180)</f>
        <v>-1</v>
      </c>
    </row>
    <row r="2" spans="1:11" x14ac:dyDescent="0.25">
      <c r="A2">
        <v>2</v>
      </c>
      <c r="B2">
        <f t="shared" ref="B2:B46" si="0">SIN(A2*PI()/180)</f>
        <v>3.4899496702500969E-2</v>
      </c>
      <c r="D2">
        <v>92</v>
      </c>
      <c r="E2">
        <f t="shared" ref="E2:E46" si="1">SIN(D2*PI()/180)</f>
        <v>0.99939082701909576</v>
      </c>
      <c r="G2">
        <v>182</v>
      </c>
      <c r="H2">
        <f t="shared" ref="H2:H46" si="2">SIN(G2*PI()/180)</f>
        <v>-3.48994967025009E-2</v>
      </c>
      <c r="J2">
        <v>272</v>
      </c>
      <c r="K2">
        <f t="shared" ref="K2:K45" si="3">SIN(J2*PI()/180)</f>
        <v>-0.99939082701909576</v>
      </c>
    </row>
    <row r="3" spans="1:11" x14ac:dyDescent="0.25">
      <c r="A3">
        <v>4</v>
      </c>
      <c r="B3">
        <f t="shared" si="0"/>
        <v>6.9756473744125302E-2</v>
      </c>
      <c r="D3">
        <v>94</v>
      </c>
      <c r="E3">
        <f t="shared" si="1"/>
        <v>0.9975640502598242</v>
      </c>
      <c r="G3">
        <v>184</v>
      </c>
      <c r="H3">
        <f t="shared" si="2"/>
        <v>-6.9756473744124831E-2</v>
      </c>
      <c r="J3">
        <v>274</v>
      </c>
      <c r="K3">
        <f t="shared" si="3"/>
        <v>-0.99756405025982431</v>
      </c>
    </row>
    <row r="4" spans="1:11" x14ac:dyDescent="0.25">
      <c r="A4">
        <v>6</v>
      </c>
      <c r="B4">
        <f t="shared" si="0"/>
        <v>0.10452846326765346</v>
      </c>
      <c r="D4">
        <v>96</v>
      </c>
      <c r="E4">
        <f t="shared" si="1"/>
        <v>0.9945218953682734</v>
      </c>
      <c r="G4">
        <v>186</v>
      </c>
      <c r="H4">
        <f t="shared" si="2"/>
        <v>-0.10452846326765305</v>
      </c>
      <c r="J4">
        <v>276</v>
      </c>
      <c r="K4">
        <f t="shared" si="3"/>
        <v>-0.9945218953682734</v>
      </c>
    </row>
    <row r="5" spans="1:11" x14ac:dyDescent="0.25">
      <c r="A5">
        <v>8</v>
      </c>
      <c r="B5">
        <f t="shared" si="0"/>
        <v>0.13917310096006544</v>
      </c>
      <c r="D5">
        <v>98</v>
      </c>
      <c r="E5">
        <f t="shared" si="1"/>
        <v>0.99026806874157036</v>
      </c>
      <c r="G5">
        <v>188</v>
      </c>
      <c r="H5">
        <f t="shared" si="2"/>
        <v>-0.13917310096006552</v>
      </c>
      <c r="J5">
        <v>278</v>
      </c>
      <c r="K5">
        <f t="shared" si="3"/>
        <v>-0.99026806874157036</v>
      </c>
    </row>
    <row r="6" spans="1:11" x14ac:dyDescent="0.25">
      <c r="A6">
        <v>10</v>
      </c>
      <c r="B6">
        <f t="shared" si="0"/>
        <v>0.17364817766693033</v>
      </c>
      <c r="D6">
        <v>100</v>
      </c>
      <c r="E6">
        <f t="shared" si="1"/>
        <v>0.98480775301220802</v>
      </c>
      <c r="G6">
        <v>190</v>
      </c>
      <c r="H6">
        <f t="shared" si="2"/>
        <v>-0.17364817766693047</v>
      </c>
      <c r="J6">
        <v>280</v>
      </c>
      <c r="K6">
        <f t="shared" si="3"/>
        <v>-0.98480775301220813</v>
      </c>
    </row>
    <row r="7" spans="1:11" x14ac:dyDescent="0.25">
      <c r="A7">
        <v>12</v>
      </c>
      <c r="B7">
        <f t="shared" si="0"/>
        <v>0.20791169081775931</v>
      </c>
      <c r="D7">
        <v>102</v>
      </c>
      <c r="E7">
        <f t="shared" si="1"/>
        <v>0.97814760073380569</v>
      </c>
      <c r="G7">
        <v>192</v>
      </c>
      <c r="H7">
        <f t="shared" si="2"/>
        <v>-0.20791169081775907</v>
      </c>
      <c r="J7">
        <v>282</v>
      </c>
      <c r="K7">
        <f t="shared" si="3"/>
        <v>-0.9781476007338058</v>
      </c>
    </row>
    <row r="8" spans="1:11" x14ac:dyDescent="0.25">
      <c r="A8">
        <v>14</v>
      </c>
      <c r="B8">
        <f t="shared" si="0"/>
        <v>0.24192189559966773</v>
      </c>
      <c r="D8">
        <v>104</v>
      </c>
      <c r="E8">
        <f t="shared" si="1"/>
        <v>0.97029572627599647</v>
      </c>
      <c r="G8">
        <v>194</v>
      </c>
      <c r="H8">
        <f t="shared" si="2"/>
        <v>-0.24192189559966751</v>
      </c>
      <c r="J8">
        <v>284</v>
      </c>
      <c r="K8">
        <f t="shared" si="3"/>
        <v>-0.97029572627599658</v>
      </c>
    </row>
    <row r="9" spans="1:11" x14ac:dyDescent="0.25">
      <c r="A9">
        <v>16</v>
      </c>
      <c r="B9">
        <f t="shared" si="0"/>
        <v>0.27563735581699916</v>
      </c>
      <c r="D9">
        <v>106</v>
      </c>
      <c r="E9">
        <f t="shared" si="1"/>
        <v>0.96126169593831889</v>
      </c>
      <c r="G9">
        <v>196</v>
      </c>
      <c r="H9">
        <f t="shared" si="2"/>
        <v>-0.275637355816999</v>
      </c>
      <c r="J9">
        <v>286</v>
      </c>
      <c r="K9">
        <f t="shared" si="3"/>
        <v>-0.96126169593831878</v>
      </c>
    </row>
    <row r="10" spans="1:11" x14ac:dyDescent="0.25">
      <c r="A10">
        <v>18</v>
      </c>
      <c r="B10">
        <f t="shared" si="0"/>
        <v>0.3090169943749474</v>
      </c>
      <c r="D10">
        <v>108</v>
      </c>
      <c r="E10">
        <f t="shared" si="1"/>
        <v>0.95105651629515364</v>
      </c>
      <c r="G10">
        <v>198</v>
      </c>
      <c r="H10">
        <f t="shared" si="2"/>
        <v>-0.30901699437494773</v>
      </c>
      <c r="J10">
        <v>288</v>
      </c>
      <c r="K10">
        <f t="shared" si="3"/>
        <v>-0.95105651629515364</v>
      </c>
    </row>
    <row r="11" spans="1:11" x14ac:dyDescent="0.25">
      <c r="A11">
        <v>20</v>
      </c>
      <c r="B11">
        <f t="shared" si="0"/>
        <v>0.34202014332566871</v>
      </c>
      <c r="D11">
        <v>110</v>
      </c>
      <c r="E11">
        <f t="shared" si="1"/>
        <v>0.93969262078590843</v>
      </c>
      <c r="G11">
        <v>200</v>
      </c>
      <c r="H11">
        <f t="shared" si="2"/>
        <v>-0.34202014332566866</v>
      </c>
      <c r="J11">
        <v>290</v>
      </c>
      <c r="K11">
        <f t="shared" si="3"/>
        <v>-0.93969262078590854</v>
      </c>
    </row>
    <row r="12" spans="1:11" x14ac:dyDescent="0.25">
      <c r="A12">
        <v>22</v>
      </c>
      <c r="B12">
        <f t="shared" si="0"/>
        <v>0.37460659341591201</v>
      </c>
      <c r="D12">
        <v>112</v>
      </c>
      <c r="E12">
        <f t="shared" si="1"/>
        <v>0.92718385456678742</v>
      </c>
      <c r="G12">
        <v>202</v>
      </c>
      <c r="H12">
        <f t="shared" si="2"/>
        <v>-0.37460659341591201</v>
      </c>
      <c r="J12">
        <v>292</v>
      </c>
      <c r="K12">
        <f t="shared" si="3"/>
        <v>-0.92718385456678742</v>
      </c>
    </row>
    <row r="13" spans="1:11" x14ac:dyDescent="0.25">
      <c r="A13">
        <v>24</v>
      </c>
      <c r="B13">
        <f t="shared" si="0"/>
        <v>0.40673664307580015</v>
      </c>
      <c r="D13">
        <v>114</v>
      </c>
      <c r="E13">
        <f t="shared" si="1"/>
        <v>0.91354545764260098</v>
      </c>
      <c r="G13">
        <v>204</v>
      </c>
      <c r="H13">
        <f t="shared" si="2"/>
        <v>-0.40673664307579982</v>
      </c>
      <c r="J13">
        <v>294</v>
      </c>
      <c r="K13">
        <f t="shared" si="3"/>
        <v>-0.91354545764260076</v>
      </c>
    </row>
    <row r="14" spans="1:11" x14ac:dyDescent="0.25">
      <c r="A14">
        <v>26</v>
      </c>
      <c r="B14">
        <f t="shared" si="0"/>
        <v>0.4383711467890774</v>
      </c>
      <c r="D14">
        <v>116</v>
      </c>
      <c r="E14">
        <f t="shared" si="1"/>
        <v>0.89879404629916693</v>
      </c>
      <c r="G14">
        <v>206</v>
      </c>
      <c r="H14">
        <f t="shared" si="2"/>
        <v>-0.43837114678907707</v>
      </c>
      <c r="J14">
        <v>296</v>
      </c>
      <c r="K14">
        <f t="shared" si="3"/>
        <v>-0.89879404629916704</v>
      </c>
    </row>
    <row r="15" spans="1:11" x14ac:dyDescent="0.25">
      <c r="A15">
        <v>28</v>
      </c>
      <c r="B15">
        <f t="shared" si="0"/>
        <v>0.46947156278589081</v>
      </c>
      <c r="D15">
        <v>118</v>
      </c>
      <c r="E15">
        <f t="shared" si="1"/>
        <v>0.8829475928589271</v>
      </c>
      <c r="G15">
        <v>208</v>
      </c>
      <c r="H15">
        <f t="shared" si="2"/>
        <v>-0.46947156278589086</v>
      </c>
      <c r="J15">
        <v>298</v>
      </c>
      <c r="K15">
        <f t="shared" si="3"/>
        <v>-0.8829475928589271</v>
      </c>
    </row>
    <row r="16" spans="1:11" x14ac:dyDescent="0.25">
      <c r="A16">
        <v>30</v>
      </c>
      <c r="B16">
        <f t="shared" si="0"/>
        <v>0.49999999999999994</v>
      </c>
      <c r="D16">
        <v>120</v>
      </c>
      <c r="E16">
        <f t="shared" si="1"/>
        <v>0.86602540378443871</v>
      </c>
      <c r="G16">
        <v>210</v>
      </c>
      <c r="H16">
        <f t="shared" si="2"/>
        <v>-0.50000000000000011</v>
      </c>
      <c r="J16">
        <v>300</v>
      </c>
      <c r="K16">
        <f t="shared" si="3"/>
        <v>-0.8660254037844386</v>
      </c>
    </row>
    <row r="17" spans="1:11" x14ac:dyDescent="0.25">
      <c r="A17">
        <v>32</v>
      </c>
      <c r="B17">
        <f t="shared" si="0"/>
        <v>0.5299192642332049</v>
      </c>
      <c r="D17">
        <v>122</v>
      </c>
      <c r="E17">
        <f t="shared" si="1"/>
        <v>0.84804809615642607</v>
      </c>
      <c r="G17">
        <v>212</v>
      </c>
      <c r="H17">
        <f t="shared" si="2"/>
        <v>-0.52991926423320479</v>
      </c>
      <c r="J17">
        <v>302</v>
      </c>
      <c r="K17">
        <f t="shared" si="3"/>
        <v>-0.84804809615642618</v>
      </c>
    </row>
    <row r="18" spans="1:11" x14ac:dyDescent="0.25">
      <c r="A18">
        <v>34</v>
      </c>
      <c r="B18">
        <f t="shared" si="0"/>
        <v>0.5591929034707469</v>
      </c>
      <c r="D18">
        <v>124</v>
      </c>
      <c r="E18">
        <f t="shared" si="1"/>
        <v>0.82903757255504174</v>
      </c>
      <c r="G18">
        <v>214</v>
      </c>
      <c r="H18">
        <f t="shared" si="2"/>
        <v>-0.55919290347074668</v>
      </c>
      <c r="J18">
        <v>304</v>
      </c>
      <c r="K18">
        <f t="shared" si="3"/>
        <v>-0.82903757255504207</v>
      </c>
    </row>
    <row r="19" spans="1:11" x14ac:dyDescent="0.25">
      <c r="A19">
        <v>36</v>
      </c>
      <c r="B19">
        <f t="shared" si="0"/>
        <v>0.58778525229247314</v>
      </c>
      <c r="D19">
        <v>126</v>
      </c>
      <c r="E19">
        <f t="shared" si="1"/>
        <v>0.80901699437494745</v>
      </c>
      <c r="G19">
        <v>216</v>
      </c>
      <c r="H19">
        <f t="shared" si="2"/>
        <v>-0.58778525229247303</v>
      </c>
      <c r="J19">
        <v>306</v>
      </c>
      <c r="K19">
        <f t="shared" si="3"/>
        <v>-0.80901699437494756</v>
      </c>
    </row>
    <row r="20" spans="1:11" x14ac:dyDescent="0.25">
      <c r="A20">
        <v>38</v>
      </c>
      <c r="B20">
        <f t="shared" si="0"/>
        <v>0.61566147532565818</v>
      </c>
      <c r="D20">
        <v>128</v>
      </c>
      <c r="E20">
        <f t="shared" si="1"/>
        <v>0.78801075360672201</v>
      </c>
      <c r="G20">
        <v>218</v>
      </c>
      <c r="H20">
        <f t="shared" si="2"/>
        <v>-0.61566147532565785</v>
      </c>
      <c r="J20">
        <v>308</v>
      </c>
      <c r="K20">
        <f t="shared" si="3"/>
        <v>-0.78801075360672179</v>
      </c>
    </row>
    <row r="21" spans="1:11" x14ac:dyDescent="0.25">
      <c r="A21">
        <v>40</v>
      </c>
      <c r="B21">
        <f t="shared" si="0"/>
        <v>0.64278760968653925</v>
      </c>
      <c r="D21">
        <v>130</v>
      </c>
      <c r="E21">
        <f t="shared" si="1"/>
        <v>0.76604444311897801</v>
      </c>
      <c r="G21">
        <v>220</v>
      </c>
      <c r="H21">
        <f t="shared" si="2"/>
        <v>-0.64278760968653925</v>
      </c>
      <c r="J21">
        <v>310</v>
      </c>
      <c r="K21">
        <f t="shared" si="3"/>
        <v>-0.76604444311897812</v>
      </c>
    </row>
    <row r="22" spans="1:11" x14ac:dyDescent="0.25">
      <c r="A22">
        <v>42</v>
      </c>
      <c r="B22">
        <f t="shared" si="0"/>
        <v>0.66913060635885824</v>
      </c>
      <c r="D22">
        <v>132</v>
      </c>
      <c r="E22">
        <f t="shared" si="1"/>
        <v>0.74314482547739424</v>
      </c>
      <c r="G22">
        <v>222</v>
      </c>
      <c r="H22">
        <f t="shared" si="2"/>
        <v>-0.66913060635885824</v>
      </c>
      <c r="J22">
        <v>312</v>
      </c>
      <c r="K22">
        <f t="shared" si="3"/>
        <v>-0.74314482547739458</v>
      </c>
    </row>
    <row r="23" spans="1:11" x14ac:dyDescent="0.25">
      <c r="A23">
        <v>44</v>
      </c>
      <c r="B23">
        <f t="shared" si="0"/>
        <v>0.69465837045899725</v>
      </c>
      <c r="D23">
        <v>134</v>
      </c>
      <c r="E23">
        <f t="shared" si="1"/>
        <v>0.71933980033865141</v>
      </c>
      <c r="G23">
        <v>224</v>
      </c>
      <c r="H23">
        <f t="shared" si="2"/>
        <v>-0.69465837045899737</v>
      </c>
      <c r="J23">
        <v>314</v>
      </c>
      <c r="K23">
        <f t="shared" si="3"/>
        <v>-0.71933980033865175</v>
      </c>
    </row>
    <row r="24" spans="1:11" x14ac:dyDescent="0.25">
      <c r="A24">
        <v>46</v>
      </c>
      <c r="B24">
        <f t="shared" si="0"/>
        <v>0.71933980033865108</v>
      </c>
      <c r="D24">
        <v>136</v>
      </c>
      <c r="E24">
        <f t="shared" si="1"/>
        <v>0.69465837045899714</v>
      </c>
      <c r="G24">
        <v>226</v>
      </c>
      <c r="H24">
        <f t="shared" si="2"/>
        <v>-0.71933980033865086</v>
      </c>
      <c r="J24">
        <v>316</v>
      </c>
      <c r="K24">
        <f t="shared" si="3"/>
        <v>-0.69465837045899759</v>
      </c>
    </row>
    <row r="25" spans="1:11" x14ac:dyDescent="0.25">
      <c r="A25">
        <v>48</v>
      </c>
      <c r="B25">
        <f t="shared" si="0"/>
        <v>0.74314482547739413</v>
      </c>
      <c r="D25">
        <v>138</v>
      </c>
      <c r="E25">
        <f t="shared" si="1"/>
        <v>0.66913060635885835</v>
      </c>
      <c r="G25">
        <v>228</v>
      </c>
      <c r="H25">
        <f t="shared" si="2"/>
        <v>-0.74314482547739402</v>
      </c>
      <c r="J25">
        <v>318</v>
      </c>
      <c r="K25">
        <f t="shared" si="3"/>
        <v>-0.66913060635885813</v>
      </c>
    </row>
    <row r="26" spans="1:11" x14ac:dyDescent="0.25">
      <c r="A26">
        <v>50</v>
      </c>
      <c r="B26">
        <f t="shared" si="0"/>
        <v>0.76604444311897801</v>
      </c>
      <c r="D26">
        <v>140</v>
      </c>
      <c r="E26">
        <f t="shared" si="1"/>
        <v>0.64278760968653947</v>
      </c>
      <c r="G26">
        <v>230</v>
      </c>
      <c r="H26">
        <f t="shared" si="2"/>
        <v>-0.7660444431189779</v>
      </c>
      <c r="J26">
        <v>320</v>
      </c>
      <c r="K26">
        <f t="shared" si="3"/>
        <v>-0.64278760968653958</v>
      </c>
    </row>
    <row r="27" spans="1:11" x14ac:dyDescent="0.25">
      <c r="A27">
        <v>52</v>
      </c>
      <c r="B27">
        <f t="shared" si="0"/>
        <v>0.78801075360672201</v>
      </c>
      <c r="D27">
        <v>142</v>
      </c>
      <c r="E27">
        <f t="shared" si="1"/>
        <v>0.6156614753256584</v>
      </c>
      <c r="G27">
        <v>232</v>
      </c>
      <c r="H27">
        <f t="shared" si="2"/>
        <v>-0.78801075360672213</v>
      </c>
      <c r="J27">
        <v>322</v>
      </c>
      <c r="K27">
        <f t="shared" si="3"/>
        <v>-0.61566147532565885</v>
      </c>
    </row>
    <row r="28" spans="1:11" x14ac:dyDescent="0.25">
      <c r="A28">
        <v>54</v>
      </c>
      <c r="B28">
        <f t="shared" si="0"/>
        <v>0.80901699437494745</v>
      </c>
      <c r="D28">
        <v>144</v>
      </c>
      <c r="E28">
        <f t="shared" si="1"/>
        <v>0.58778525229247325</v>
      </c>
      <c r="G28">
        <v>234</v>
      </c>
      <c r="H28">
        <f t="shared" si="2"/>
        <v>-0.80901699437494734</v>
      </c>
      <c r="J28">
        <v>324</v>
      </c>
      <c r="K28">
        <f t="shared" si="3"/>
        <v>-0.58778525229247336</v>
      </c>
    </row>
    <row r="29" spans="1:11" x14ac:dyDescent="0.25">
      <c r="A29">
        <v>56</v>
      </c>
      <c r="B29">
        <f t="shared" si="0"/>
        <v>0.82903757255504174</v>
      </c>
      <c r="D29">
        <v>146</v>
      </c>
      <c r="E29">
        <f t="shared" si="1"/>
        <v>0.5591929034707469</v>
      </c>
      <c r="G29">
        <v>236</v>
      </c>
      <c r="H29">
        <f t="shared" si="2"/>
        <v>-0.8290375725550414</v>
      </c>
      <c r="J29">
        <v>326</v>
      </c>
      <c r="K29">
        <f t="shared" si="3"/>
        <v>-0.55919290347074735</v>
      </c>
    </row>
    <row r="30" spans="1:11" x14ac:dyDescent="0.25">
      <c r="A30">
        <v>58</v>
      </c>
      <c r="B30">
        <f t="shared" si="0"/>
        <v>0.84804809615642596</v>
      </c>
      <c r="D30">
        <v>148</v>
      </c>
      <c r="E30">
        <f t="shared" si="1"/>
        <v>0.5299192642332049</v>
      </c>
      <c r="G30">
        <v>238</v>
      </c>
      <c r="H30">
        <f t="shared" si="2"/>
        <v>-0.84804809615642596</v>
      </c>
      <c r="J30">
        <v>328</v>
      </c>
      <c r="K30">
        <f t="shared" si="3"/>
        <v>-0.52991926423320579</v>
      </c>
    </row>
    <row r="31" spans="1:11" x14ac:dyDescent="0.25">
      <c r="A31">
        <v>60</v>
      </c>
      <c r="B31">
        <f t="shared" si="0"/>
        <v>0.8660254037844386</v>
      </c>
      <c r="D31">
        <v>150</v>
      </c>
      <c r="E31">
        <f t="shared" si="1"/>
        <v>0.49999999999999994</v>
      </c>
      <c r="G31">
        <v>240</v>
      </c>
      <c r="H31">
        <f t="shared" si="2"/>
        <v>-0.86602540378443837</v>
      </c>
      <c r="J31">
        <v>330</v>
      </c>
      <c r="K31">
        <f t="shared" si="3"/>
        <v>-0.50000000000000044</v>
      </c>
    </row>
    <row r="32" spans="1:11" x14ac:dyDescent="0.25">
      <c r="A32">
        <v>62</v>
      </c>
      <c r="B32">
        <f t="shared" si="0"/>
        <v>0.88294759285892688</v>
      </c>
      <c r="D32">
        <v>152</v>
      </c>
      <c r="E32">
        <f t="shared" si="1"/>
        <v>0.46947156278589108</v>
      </c>
      <c r="G32">
        <v>242</v>
      </c>
      <c r="H32">
        <f t="shared" si="2"/>
        <v>-0.88294759285892699</v>
      </c>
      <c r="J32">
        <v>332</v>
      </c>
      <c r="K32">
        <f t="shared" si="3"/>
        <v>-0.46947156278589081</v>
      </c>
    </row>
    <row r="33" spans="1:11" x14ac:dyDescent="0.25">
      <c r="A33">
        <v>64</v>
      </c>
      <c r="B33">
        <f t="shared" si="0"/>
        <v>0.89879404629916704</v>
      </c>
      <c r="D33">
        <v>154</v>
      </c>
      <c r="E33">
        <f t="shared" si="1"/>
        <v>0.43837114678907729</v>
      </c>
      <c r="G33">
        <v>244</v>
      </c>
      <c r="H33">
        <f t="shared" si="2"/>
        <v>-0.89879404629916682</v>
      </c>
      <c r="J33">
        <v>334</v>
      </c>
      <c r="K33">
        <f t="shared" si="3"/>
        <v>-0.43837114678907702</v>
      </c>
    </row>
    <row r="34" spans="1:11" x14ac:dyDescent="0.25">
      <c r="A34">
        <v>66</v>
      </c>
      <c r="B34">
        <f t="shared" si="0"/>
        <v>0.91354545764260087</v>
      </c>
      <c r="D34">
        <v>156</v>
      </c>
      <c r="E34">
        <f t="shared" si="1"/>
        <v>0.40673664307580043</v>
      </c>
      <c r="G34">
        <v>246</v>
      </c>
      <c r="H34">
        <f t="shared" si="2"/>
        <v>-0.91354545764260098</v>
      </c>
      <c r="J34">
        <v>336</v>
      </c>
      <c r="K34">
        <f t="shared" si="3"/>
        <v>-0.40673664307580015</v>
      </c>
    </row>
    <row r="35" spans="1:11" x14ac:dyDescent="0.25">
      <c r="A35">
        <v>68</v>
      </c>
      <c r="B35">
        <f t="shared" si="0"/>
        <v>0.92718385456678742</v>
      </c>
      <c r="D35">
        <v>158</v>
      </c>
      <c r="E35">
        <f t="shared" si="1"/>
        <v>0.37460659341591224</v>
      </c>
      <c r="G35">
        <v>248</v>
      </c>
      <c r="H35">
        <f t="shared" si="2"/>
        <v>-0.92718385456678731</v>
      </c>
      <c r="J35">
        <v>338</v>
      </c>
      <c r="K35">
        <f t="shared" si="3"/>
        <v>-0.37460659341591235</v>
      </c>
    </row>
    <row r="36" spans="1:11" x14ac:dyDescent="0.25">
      <c r="A36">
        <v>70</v>
      </c>
      <c r="B36">
        <f t="shared" si="0"/>
        <v>0.93969262078590832</v>
      </c>
      <c r="D36">
        <v>160</v>
      </c>
      <c r="E36">
        <f t="shared" si="1"/>
        <v>0.34202014332566888</v>
      </c>
      <c r="G36">
        <v>250</v>
      </c>
      <c r="H36">
        <f t="shared" si="2"/>
        <v>-0.93969262078590821</v>
      </c>
      <c r="J36">
        <v>340</v>
      </c>
      <c r="K36">
        <f t="shared" si="3"/>
        <v>-0.3420201433256686</v>
      </c>
    </row>
    <row r="37" spans="1:11" x14ac:dyDescent="0.25">
      <c r="A37">
        <v>72</v>
      </c>
      <c r="B37">
        <f t="shared" si="0"/>
        <v>0.95105651629515353</v>
      </c>
      <c r="D37">
        <v>162</v>
      </c>
      <c r="E37">
        <f t="shared" si="1"/>
        <v>0.30901699437494751</v>
      </c>
      <c r="G37">
        <v>252</v>
      </c>
      <c r="H37">
        <f t="shared" si="2"/>
        <v>-0.95105651629515353</v>
      </c>
      <c r="J37">
        <v>342</v>
      </c>
      <c r="K37">
        <f t="shared" si="3"/>
        <v>-0.30901699437494762</v>
      </c>
    </row>
    <row r="38" spans="1:11" x14ac:dyDescent="0.25">
      <c r="A38">
        <v>74</v>
      </c>
      <c r="B38">
        <f t="shared" si="0"/>
        <v>0.96126169593831889</v>
      </c>
      <c r="D38">
        <v>164</v>
      </c>
      <c r="E38">
        <f t="shared" si="1"/>
        <v>0.27563735581699966</v>
      </c>
      <c r="G38">
        <v>254</v>
      </c>
      <c r="H38">
        <f t="shared" si="2"/>
        <v>-0.96126169593831901</v>
      </c>
      <c r="J38">
        <v>344</v>
      </c>
      <c r="K38">
        <f t="shared" si="3"/>
        <v>-0.27563735581699977</v>
      </c>
    </row>
    <row r="39" spans="1:11" x14ac:dyDescent="0.25">
      <c r="A39">
        <v>76</v>
      </c>
      <c r="B39">
        <f t="shared" si="0"/>
        <v>0.97029572627599647</v>
      </c>
      <c r="D39">
        <v>166</v>
      </c>
      <c r="E39">
        <f t="shared" si="1"/>
        <v>0.24192189559966773</v>
      </c>
      <c r="G39">
        <v>256</v>
      </c>
      <c r="H39">
        <f t="shared" si="2"/>
        <v>-0.97029572627599647</v>
      </c>
      <c r="J39">
        <v>346</v>
      </c>
      <c r="K39">
        <f t="shared" si="3"/>
        <v>-0.24192189559966787</v>
      </c>
    </row>
    <row r="40" spans="1:11" x14ac:dyDescent="0.25">
      <c r="A40">
        <v>78</v>
      </c>
      <c r="B40">
        <f t="shared" si="0"/>
        <v>0.97814760073380558</v>
      </c>
      <c r="D40">
        <v>168</v>
      </c>
      <c r="E40">
        <f t="shared" si="1"/>
        <v>0.20791169081775931</v>
      </c>
      <c r="G40">
        <v>258</v>
      </c>
      <c r="H40">
        <f t="shared" si="2"/>
        <v>-0.97814760073380558</v>
      </c>
      <c r="J40">
        <v>348</v>
      </c>
      <c r="K40">
        <f t="shared" si="3"/>
        <v>-0.20791169081775987</v>
      </c>
    </row>
    <row r="41" spans="1:11" x14ac:dyDescent="0.25">
      <c r="A41">
        <v>80</v>
      </c>
      <c r="B41">
        <f t="shared" si="0"/>
        <v>0.98480775301220802</v>
      </c>
      <c r="D41">
        <v>170</v>
      </c>
      <c r="E41">
        <f t="shared" si="1"/>
        <v>0.17364817766693028</v>
      </c>
      <c r="G41">
        <v>260</v>
      </c>
      <c r="H41">
        <f t="shared" si="2"/>
        <v>-0.98480775301220802</v>
      </c>
      <c r="J41">
        <v>350</v>
      </c>
      <c r="K41">
        <f t="shared" si="3"/>
        <v>-0.17364817766693127</v>
      </c>
    </row>
    <row r="42" spans="1:11" x14ac:dyDescent="0.25">
      <c r="A42">
        <v>82</v>
      </c>
      <c r="B42">
        <f t="shared" si="0"/>
        <v>0.99026806874157025</v>
      </c>
      <c r="D42">
        <v>172</v>
      </c>
      <c r="E42">
        <f t="shared" si="1"/>
        <v>0.13917310096006574</v>
      </c>
      <c r="G42">
        <v>262</v>
      </c>
      <c r="H42">
        <f t="shared" si="2"/>
        <v>-0.99026806874157036</v>
      </c>
      <c r="J42">
        <v>352</v>
      </c>
      <c r="K42">
        <f t="shared" si="3"/>
        <v>-0.13917310096006588</v>
      </c>
    </row>
    <row r="43" spans="1:11" x14ac:dyDescent="0.25">
      <c r="A43">
        <v>84</v>
      </c>
      <c r="B43">
        <f t="shared" si="0"/>
        <v>0.99452189536827329</v>
      </c>
      <c r="D43">
        <v>174</v>
      </c>
      <c r="E43">
        <f t="shared" si="1"/>
        <v>0.10452846326765373</v>
      </c>
      <c r="G43">
        <v>264</v>
      </c>
      <c r="H43">
        <f t="shared" si="2"/>
        <v>-0.9945218953682734</v>
      </c>
      <c r="J43">
        <v>354</v>
      </c>
      <c r="K43">
        <f t="shared" si="3"/>
        <v>-0.10452846326765342</v>
      </c>
    </row>
    <row r="44" spans="1:11" x14ac:dyDescent="0.25">
      <c r="A44">
        <v>86</v>
      </c>
      <c r="B44">
        <f t="shared" si="0"/>
        <v>0.9975640502598242</v>
      </c>
      <c r="D44">
        <v>176</v>
      </c>
      <c r="E44">
        <f t="shared" si="1"/>
        <v>6.9756473744125524E-2</v>
      </c>
      <c r="G44">
        <v>266</v>
      </c>
      <c r="H44">
        <f t="shared" si="2"/>
        <v>-0.9975640502598242</v>
      </c>
      <c r="J44">
        <v>356</v>
      </c>
      <c r="K44">
        <f t="shared" si="3"/>
        <v>-6.9756473744124761E-2</v>
      </c>
    </row>
    <row r="45" spans="1:11" x14ac:dyDescent="0.25">
      <c r="A45">
        <v>88</v>
      </c>
      <c r="B45">
        <f t="shared" si="0"/>
        <v>0.99939082701909576</v>
      </c>
      <c r="D45">
        <v>178</v>
      </c>
      <c r="E45">
        <f t="shared" si="1"/>
        <v>3.4899496702500699E-2</v>
      </c>
      <c r="G45">
        <v>268</v>
      </c>
      <c r="H45">
        <f t="shared" si="2"/>
        <v>-0.99939082701909565</v>
      </c>
      <c r="J45">
        <v>358</v>
      </c>
      <c r="K45">
        <f t="shared" si="3"/>
        <v>-3.4899496702500823E-2</v>
      </c>
    </row>
    <row r="46" spans="1:11" x14ac:dyDescent="0.25">
      <c r="A46">
        <v>90</v>
      </c>
      <c r="B46">
        <f t="shared" si="0"/>
        <v>1</v>
      </c>
      <c r="D46">
        <v>180</v>
      </c>
      <c r="E46">
        <f t="shared" si="1"/>
        <v>1.22514845490862E-16</v>
      </c>
      <c r="G46">
        <v>270</v>
      </c>
      <c r="H46">
        <f t="shared" si="2"/>
        <v>-1</v>
      </c>
      <c r="J46">
        <v>360</v>
      </c>
      <c r="K46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F48E-F98E-4B24-BB9F-AE4EB2E801F4}">
  <dimension ref="A1:U8"/>
  <sheetViews>
    <sheetView workbookViewId="0">
      <selection activeCell="B2" sqref="B2"/>
    </sheetView>
  </sheetViews>
  <sheetFormatPr defaultRowHeight="15" x14ac:dyDescent="0.25"/>
  <cols>
    <col min="1" max="16384" width="9.1406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2">
        <v>2.36</v>
      </c>
      <c r="B2" s="3">
        <v>26.8</v>
      </c>
      <c r="C2" s="3">
        <v>32.4</v>
      </c>
      <c r="D2" s="3">
        <v>26.9</v>
      </c>
      <c r="E2" s="3">
        <v>30.799999999999997</v>
      </c>
      <c r="F2" s="3">
        <v>24</v>
      </c>
      <c r="G2" s="3">
        <v>28</v>
      </c>
      <c r="H2" s="3">
        <v>31.9</v>
      </c>
      <c r="I2" s="3">
        <v>31.5</v>
      </c>
      <c r="J2" s="3">
        <v>26.1</v>
      </c>
      <c r="K2" s="3">
        <v>30.299999999999997</v>
      </c>
      <c r="L2" s="3">
        <v>24</v>
      </c>
      <c r="M2" s="3">
        <v>30.7</v>
      </c>
      <c r="N2" s="3">
        <v>31.4</v>
      </c>
      <c r="O2" s="3">
        <v>31</v>
      </c>
      <c r="P2" s="3">
        <v>31.7</v>
      </c>
      <c r="Q2" s="3">
        <v>32.199999999999996</v>
      </c>
      <c r="R2" s="3">
        <v>31.8</v>
      </c>
      <c r="S2" s="3">
        <v>30.4</v>
      </c>
      <c r="T2" s="3">
        <v>30.799999999999997</v>
      </c>
      <c r="U2" s="3">
        <v>30.4</v>
      </c>
    </row>
    <row r="3" spans="1:21" x14ac:dyDescent="0.25">
      <c r="A3" s="2">
        <v>2.75</v>
      </c>
      <c r="B3" s="3">
        <v>30</v>
      </c>
      <c r="C3" s="3">
        <v>34.900000000000006</v>
      </c>
      <c r="D3" s="3">
        <v>28.3</v>
      </c>
      <c r="E3" s="3">
        <v>33.300000000000004</v>
      </c>
      <c r="F3" s="3">
        <v>26</v>
      </c>
      <c r="G3" s="3">
        <v>30.3</v>
      </c>
      <c r="H3" s="3">
        <v>34.400000000000006</v>
      </c>
      <c r="I3" s="3">
        <v>34</v>
      </c>
      <c r="J3" s="3">
        <v>28.2</v>
      </c>
      <c r="K3" s="3">
        <v>32.800000000000004</v>
      </c>
      <c r="L3" s="3">
        <v>25.9</v>
      </c>
      <c r="M3" s="3">
        <v>33.299999999999997</v>
      </c>
      <c r="N3" s="3">
        <v>33.900000000000006</v>
      </c>
      <c r="O3" s="3">
        <v>33.5</v>
      </c>
      <c r="P3" s="3">
        <v>34.200000000000003</v>
      </c>
      <c r="Q3" s="3">
        <v>34.700000000000003</v>
      </c>
      <c r="R3" s="3">
        <v>34.299999999999997</v>
      </c>
      <c r="S3" s="3">
        <v>32.9</v>
      </c>
      <c r="T3" s="3">
        <v>33.300000000000004</v>
      </c>
      <c r="U3" s="3">
        <v>33</v>
      </c>
    </row>
    <row r="4" spans="1:21" x14ac:dyDescent="0.25">
      <c r="A4" s="2">
        <v>3.14</v>
      </c>
      <c r="B4" s="3">
        <v>31.9</v>
      </c>
      <c r="C4" s="3">
        <v>36.900000000000006</v>
      </c>
      <c r="D4" s="3">
        <v>30</v>
      </c>
      <c r="E4" s="3">
        <v>35.300000000000004</v>
      </c>
      <c r="F4" s="3">
        <v>27.5</v>
      </c>
      <c r="G4" s="3">
        <v>30.2</v>
      </c>
      <c r="H4" s="3">
        <v>36.400000000000006</v>
      </c>
      <c r="I4" s="3">
        <v>36</v>
      </c>
      <c r="J4" s="3">
        <v>30</v>
      </c>
      <c r="K4" s="3">
        <v>34.800000000000004</v>
      </c>
      <c r="L4" s="3">
        <v>27.5</v>
      </c>
      <c r="M4" s="3">
        <v>35.299999999999997</v>
      </c>
      <c r="N4" s="3">
        <v>35.900000000000006</v>
      </c>
      <c r="O4" s="3">
        <v>35.5</v>
      </c>
      <c r="P4" s="3">
        <v>36.200000000000003</v>
      </c>
      <c r="Q4" s="3">
        <v>36.700000000000003</v>
      </c>
      <c r="R4" s="3">
        <v>36.299999999999997</v>
      </c>
      <c r="S4" s="3">
        <v>34.9</v>
      </c>
      <c r="T4" s="3">
        <v>35.300000000000004</v>
      </c>
      <c r="U4" s="3">
        <v>35</v>
      </c>
    </row>
    <row r="5" spans="1:21" x14ac:dyDescent="0.25">
      <c r="A5" s="2">
        <v>3.53</v>
      </c>
      <c r="B5" s="3">
        <v>32.799999999999997</v>
      </c>
      <c r="C5" s="3">
        <v>38.000000000000007</v>
      </c>
      <c r="D5" s="3">
        <v>30.9</v>
      </c>
      <c r="E5" s="3">
        <v>36.400000000000006</v>
      </c>
      <c r="F5" s="3">
        <v>28.4</v>
      </c>
      <c r="G5" s="3">
        <v>33</v>
      </c>
      <c r="H5" s="3">
        <v>37.500000000000007</v>
      </c>
      <c r="I5" s="3">
        <v>37.1</v>
      </c>
      <c r="J5" s="3">
        <v>30.9</v>
      </c>
      <c r="K5" s="3">
        <v>35.900000000000006</v>
      </c>
      <c r="L5" s="3">
        <v>28.4</v>
      </c>
      <c r="M5" s="3">
        <v>36.4</v>
      </c>
      <c r="N5" s="3">
        <v>37.000000000000007</v>
      </c>
      <c r="O5" s="3">
        <v>36.6</v>
      </c>
      <c r="P5" s="3">
        <v>37.299999999999997</v>
      </c>
      <c r="Q5" s="3">
        <v>37.800000000000004</v>
      </c>
      <c r="R5" s="3">
        <v>37.4</v>
      </c>
      <c r="S5" s="3">
        <v>36</v>
      </c>
      <c r="T5" s="3">
        <v>36.400000000000006</v>
      </c>
      <c r="U5" s="3">
        <v>36.1</v>
      </c>
    </row>
    <row r="6" spans="1:21" x14ac:dyDescent="0.25">
      <c r="A6" s="2">
        <v>3.93</v>
      </c>
      <c r="B6" s="3">
        <v>33.4</v>
      </c>
      <c r="C6" s="3">
        <v>38.400000000000006</v>
      </c>
      <c r="D6" s="3">
        <v>31.3</v>
      </c>
      <c r="E6" s="3">
        <v>36.800000000000004</v>
      </c>
      <c r="F6" s="3">
        <v>28.7</v>
      </c>
      <c r="G6" s="3">
        <v>33.4</v>
      </c>
      <c r="H6" s="3">
        <v>37.900000000000006</v>
      </c>
      <c r="I6" s="3">
        <v>37.5</v>
      </c>
      <c r="J6" s="3">
        <v>31.2</v>
      </c>
      <c r="K6" s="3">
        <v>36.300000000000004</v>
      </c>
      <c r="L6" s="3">
        <v>28.7</v>
      </c>
      <c r="M6" s="3">
        <v>36.799999999999997</v>
      </c>
      <c r="N6" s="3">
        <v>37.400000000000006</v>
      </c>
      <c r="O6" s="3">
        <v>37</v>
      </c>
      <c r="P6" s="3">
        <v>37.700000000000003</v>
      </c>
      <c r="Q6" s="3">
        <v>38.200000000000003</v>
      </c>
      <c r="R6" s="3">
        <v>37.799999999999997</v>
      </c>
      <c r="S6" s="3">
        <v>36.4</v>
      </c>
      <c r="T6" s="3">
        <v>36.800000000000004</v>
      </c>
      <c r="U6" s="3">
        <v>36.5</v>
      </c>
    </row>
    <row r="7" spans="1:21" x14ac:dyDescent="0.25">
      <c r="A7" s="2">
        <v>4.32</v>
      </c>
      <c r="B7" s="3">
        <v>32.799999999999997</v>
      </c>
      <c r="C7" s="3">
        <v>37.799999999999997</v>
      </c>
      <c r="D7" s="3">
        <v>30.8</v>
      </c>
      <c r="E7" s="3">
        <v>36.199999999999996</v>
      </c>
      <c r="F7" s="3">
        <v>28.2</v>
      </c>
      <c r="G7" s="3">
        <v>32.799999999999997</v>
      </c>
      <c r="H7" s="3">
        <v>37.299999999999997</v>
      </c>
      <c r="I7" s="3">
        <v>36.9</v>
      </c>
      <c r="J7" s="3">
        <v>30.7</v>
      </c>
      <c r="K7" s="3">
        <v>35.699999999999996</v>
      </c>
      <c r="L7" s="3">
        <v>28.2</v>
      </c>
      <c r="M7" s="3">
        <v>36.200000000000003</v>
      </c>
      <c r="N7" s="3">
        <v>36.799999999999997</v>
      </c>
      <c r="O7" s="3">
        <v>36.4</v>
      </c>
      <c r="P7" s="3">
        <v>37.1</v>
      </c>
      <c r="Q7" s="3">
        <v>37.599999999999994</v>
      </c>
      <c r="R7" s="3">
        <v>37.200000000000003</v>
      </c>
      <c r="S7" s="3">
        <v>35.799999999999997</v>
      </c>
      <c r="T7" s="3">
        <v>36.199999999999996</v>
      </c>
      <c r="U7" s="3">
        <v>35.9</v>
      </c>
    </row>
    <row r="8" spans="1:21" x14ac:dyDescent="0.25">
      <c r="A8" s="2">
        <v>4.71</v>
      </c>
      <c r="B8" s="3">
        <v>31.9</v>
      </c>
      <c r="C8" s="3">
        <v>36.5</v>
      </c>
      <c r="D8" s="3">
        <v>29.7</v>
      </c>
      <c r="E8" s="3">
        <v>34.9</v>
      </c>
      <c r="F8" s="3">
        <v>27.2</v>
      </c>
      <c r="G8" s="3">
        <v>31.7</v>
      </c>
      <c r="H8" s="3">
        <v>36</v>
      </c>
      <c r="I8" s="3">
        <v>35.700000000000003</v>
      </c>
      <c r="J8" s="3">
        <v>29.6</v>
      </c>
      <c r="K8" s="3">
        <v>34.4</v>
      </c>
      <c r="L8" s="3">
        <v>27.2</v>
      </c>
      <c r="M8" s="3">
        <v>35</v>
      </c>
      <c r="N8" s="3">
        <v>35.5</v>
      </c>
      <c r="O8" s="3">
        <v>35.1</v>
      </c>
      <c r="P8" s="3">
        <v>35.9</v>
      </c>
      <c r="Q8" s="3">
        <v>36.299999999999997</v>
      </c>
      <c r="R8" s="3">
        <v>36</v>
      </c>
      <c r="S8" s="3">
        <v>34.6</v>
      </c>
      <c r="T8" s="3">
        <v>34.9</v>
      </c>
      <c r="U8" s="3">
        <v>34.6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4D516-10EF-40E0-AFAF-2C6D214F109E}">
  <dimension ref="A1:U8"/>
  <sheetViews>
    <sheetView workbookViewId="0">
      <selection activeCell="B2" sqref="B2"/>
    </sheetView>
  </sheetViews>
  <sheetFormatPr defaultRowHeight="15" x14ac:dyDescent="0.25"/>
  <cols>
    <col min="1" max="16384" width="9.1406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2">
        <v>2.36</v>
      </c>
      <c r="B2" s="3">
        <v>26.7</v>
      </c>
      <c r="C2" s="3">
        <v>32.4</v>
      </c>
      <c r="D2" s="3">
        <v>26.9</v>
      </c>
      <c r="E2" s="3">
        <v>30.799999999999997</v>
      </c>
      <c r="F2" s="3">
        <v>24</v>
      </c>
      <c r="G2" s="3">
        <v>28</v>
      </c>
      <c r="H2" s="3">
        <v>31.9</v>
      </c>
      <c r="I2" s="3">
        <v>31.5</v>
      </c>
      <c r="J2" s="3">
        <v>26.1</v>
      </c>
      <c r="K2" s="3">
        <v>30.299999999999997</v>
      </c>
      <c r="L2" s="3">
        <v>24</v>
      </c>
      <c r="M2" s="3">
        <v>30.7</v>
      </c>
      <c r="N2" s="3">
        <v>31.4</v>
      </c>
      <c r="O2" s="3">
        <v>31</v>
      </c>
      <c r="P2" s="3">
        <v>31.7</v>
      </c>
      <c r="Q2" s="3">
        <v>32.199999999999996</v>
      </c>
      <c r="R2" s="3">
        <v>31.8</v>
      </c>
      <c r="S2" s="3">
        <v>30.4</v>
      </c>
      <c r="T2" s="3">
        <v>30.799999999999997</v>
      </c>
      <c r="U2" s="3">
        <v>30.4</v>
      </c>
    </row>
    <row r="3" spans="1:21" x14ac:dyDescent="0.25">
      <c r="A3" s="2">
        <v>2.75</v>
      </c>
      <c r="B3" s="3">
        <v>30</v>
      </c>
      <c r="C3" s="3">
        <v>34.900000000000006</v>
      </c>
      <c r="D3" s="3">
        <v>28.3</v>
      </c>
      <c r="E3" s="3">
        <v>33.300000000000004</v>
      </c>
      <c r="F3" s="3">
        <v>26</v>
      </c>
      <c r="G3" s="3">
        <v>30.3</v>
      </c>
      <c r="H3" s="3">
        <v>34.400000000000006</v>
      </c>
      <c r="I3" s="3">
        <v>34</v>
      </c>
      <c r="J3" s="3">
        <v>28.2</v>
      </c>
      <c r="K3" s="3">
        <v>32.800000000000004</v>
      </c>
      <c r="L3" s="3">
        <v>25.9</v>
      </c>
      <c r="M3" s="3">
        <v>33.299999999999997</v>
      </c>
      <c r="N3" s="3">
        <v>33.900000000000006</v>
      </c>
      <c r="O3" s="3">
        <v>33.5</v>
      </c>
      <c r="P3" s="3">
        <v>34.200000000000003</v>
      </c>
      <c r="Q3" s="3">
        <v>34.700000000000003</v>
      </c>
      <c r="R3" s="3">
        <v>34.299999999999997</v>
      </c>
      <c r="S3" s="3">
        <v>32.9</v>
      </c>
      <c r="T3" s="3">
        <v>33.300000000000004</v>
      </c>
      <c r="U3" s="3">
        <v>33</v>
      </c>
    </row>
    <row r="4" spans="1:21" x14ac:dyDescent="0.25">
      <c r="A4" s="2">
        <v>3.14</v>
      </c>
      <c r="B4" s="3">
        <v>31.9</v>
      </c>
      <c r="C4" s="3">
        <v>36.900000000000006</v>
      </c>
      <c r="D4" s="3">
        <v>30</v>
      </c>
      <c r="E4" s="3">
        <v>35.300000000000004</v>
      </c>
      <c r="F4" s="3">
        <v>27.5</v>
      </c>
      <c r="G4" s="3">
        <v>30.2</v>
      </c>
      <c r="H4" s="3">
        <v>36.400000000000006</v>
      </c>
      <c r="I4" s="3">
        <v>36</v>
      </c>
      <c r="J4" s="3">
        <v>30</v>
      </c>
      <c r="K4" s="3">
        <v>34.800000000000004</v>
      </c>
      <c r="L4" s="3">
        <v>27.5</v>
      </c>
      <c r="M4" s="3">
        <v>35.299999999999997</v>
      </c>
      <c r="N4" s="3">
        <v>35.900000000000006</v>
      </c>
      <c r="O4" s="3">
        <v>35.5</v>
      </c>
      <c r="P4" s="3">
        <v>36.200000000000003</v>
      </c>
      <c r="Q4" s="3">
        <v>36.700000000000003</v>
      </c>
      <c r="R4" s="3">
        <v>36.299999999999997</v>
      </c>
      <c r="S4" s="3">
        <v>34.9</v>
      </c>
      <c r="T4" s="3">
        <v>35.300000000000004</v>
      </c>
      <c r="U4" s="3">
        <v>35</v>
      </c>
    </row>
    <row r="5" spans="1:21" x14ac:dyDescent="0.25">
      <c r="A5" s="2">
        <v>3.53</v>
      </c>
      <c r="B5" s="3">
        <v>32.799999999999997</v>
      </c>
      <c r="C5" s="3">
        <v>38.000000000000007</v>
      </c>
      <c r="D5" s="3">
        <v>30.9</v>
      </c>
      <c r="E5" s="3">
        <v>36.400000000000006</v>
      </c>
      <c r="F5" s="3">
        <v>28.4</v>
      </c>
      <c r="G5" s="3">
        <v>33</v>
      </c>
      <c r="H5" s="3">
        <v>37.500000000000007</v>
      </c>
      <c r="I5" s="3">
        <v>37.1</v>
      </c>
      <c r="J5" s="3">
        <v>30.9</v>
      </c>
      <c r="K5" s="3">
        <v>35.900000000000006</v>
      </c>
      <c r="L5" s="3">
        <v>28.4</v>
      </c>
      <c r="M5" s="3">
        <v>36.4</v>
      </c>
      <c r="N5" s="3">
        <v>37.000000000000007</v>
      </c>
      <c r="O5" s="3">
        <v>36.6</v>
      </c>
      <c r="P5" s="3">
        <v>37.299999999999997</v>
      </c>
      <c r="Q5" s="3">
        <v>37.800000000000004</v>
      </c>
      <c r="R5" s="3">
        <v>37.4</v>
      </c>
      <c r="S5" s="3">
        <v>36</v>
      </c>
      <c r="T5" s="3">
        <v>36.400000000000006</v>
      </c>
      <c r="U5" s="3">
        <v>36.1</v>
      </c>
    </row>
    <row r="6" spans="1:21" x14ac:dyDescent="0.25">
      <c r="A6" s="2">
        <v>3.93</v>
      </c>
      <c r="B6" s="3">
        <v>33.4</v>
      </c>
      <c r="C6" s="3">
        <v>38.400000000000006</v>
      </c>
      <c r="D6" s="3">
        <v>31.3</v>
      </c>
      <c r="E6" s="3">
        <v>36.800000000000004</v>
      </c>
      <c r="F6" s="3">
        <v>28.7</v>
      </c>
      <c r="G6" s="3">
        <v>33.4</v>
      </c>
      <c r="H6" s="3">
        <v>37.900000000000006</v>
      </c>
      <c r="I6" s="3">
        <v>37.5</v>
      </c>
      <c r="J6" s="3">
        <v>31.2</v>
      </c>
      <c r="K6" s="3">
        <v>36.300000000000004</v>
      </c>
      <c r="L6" s="3">
        <v>28.7</v>
      </c>
      <c r="M6" s="3">
        <v>36.799999999999997</v>
      </c>
      <c r="N6" s="3">
        <v>37.400000000000006</v>
      </c>
      <c r="O6" s="3">
        <v>37</v>
      </c>
      <c r="P6" s="3">
        <v>37.700000000000003</v>
      </c>
      <c r="Q6" s="3">
        <v>38.200000000000003</v>
      </c>
      <c r="R6" s="3">
        <v>37.799999999999997</v>
      </c>
      <c r="S6" s="3">
        <v>36.4</v>
      </c>
      <c r="T6" s="3">
        <v>36.800000000000004</v>
      </c>
      <c r="U6" s="3">
        <v>36.5</v>
      </c>
    </row>
    <row r="7" spans="1:21" x14ac:dyDescent="0.25">
      <c r="A7" s="2">
        <v>4.32</v>
      </c>
      <c r="B7" s="3">
        <v>32.799999999999997</v>
      </c>
      <c r="C7" s="3">
        <v>37.799999999999997</v>
      </c>
      <c r="D7" s="3">
        <v>30.8</v>
      </c>
      <c r="E7" s="3">
        <v>36.199999999999996</v>
      </c>
      <c r="F7" s="3">
        <v>28.2</v>
      </c>
      <c r="G7" s="3">
        <v>32.799999999999997</v>
      </c>
      <c r="H7" s="3">
        <v>37.299999999999997</v>
      </c>
      <c r="I7" s="3">
        <v>36.9</v>
      </c>
      <c r="J7" s="3">
        <v>30.7</v>
      </c>
      <c r="K7" s="3">
        <v>35.699999999999996</v>
      </c>
      <c r="L7" s="3">
        <v>28.2</v>
      </c>
      <c r="M7" s="3">
        <v>36.200000000000003</v>
      </c>
      <c r="N7" s="3">
        <v>36.799999999999997</v>
      </c>
      <c r="O7" s="3">
        <v>36.4</v>
      </c>
      <c r="P7" s="3">
        <v>37.1</v>
      </c>
      <c r="Q7" s="3">
        <v>37.599999999999994</v>
      </c>
      <c r="R7" s="3">
        <v>37.200000000000003</v>
      </c>
      <c r="S7" s="3">
        <v>35.799999999999997</v>
      </c>
      <c r="T7" s="3">
        <v>36.199999999999996</v>
      </c>
      <c r="U7" s="3">
        <v>35.9</v>
      </c>
    </row>
    <row r="8" spans="1:21" x14ac:dyDescent="0.25">
      <c r="A8" s="2">
        <v>4.71</v>
      </c>
      <c r="B8" s="3">
        <v>31.9</v>
      </c>
      <c r="C8" s="3">
        <v>36.5</v>
      </c>
      <c r="D8" s="3">
        <v>29.7</v>
      </c>
      <c r="E8" s="3">
        <v>34.9</v>
      </c>
      <c r="F8" s="3">
        <v>27.2</v>
      </c>
      <c r="G8" s="3">
        <v>31.7</v>
      </c>
      <c r="H8" s="3">
        <v>36</v>
      </c>
      <c r="I8" s="3">
        <v>35.700000000000003</v>
      </c>
      <c r="J8" s="3">
        <v>29.6</v>
      </c>
      <c r="K8" s="3">
        <v>34.4</v>
      </c>
      <c r="L8" s="3">
        <v>27.2</v>
      </c>
      <c r="M8" s="3">
        <v>35</v>
      </c>
      <c r="N8" s="3">
        <v>35.5</v>
      </c>
      <c r="O8" s="3">
        <v>35.1</v>
      </c>
      <c r="P8" s="3">
        <v>35.9</v>
      </c>
      <c r="Q8" s="3">
        <v>36.299999999999997</v>
      </c>
      <c r="R8" s="3">
        <v>36</v>
      </c>
      <c r="S8" s="3">
        <v>34.6</v>
      </c>
      <c r="T8" s="3">
        <v>34.9</v>
      </c>
      <c r="U8" s="3">
        <v>34.6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08EE3-9FF5-4946-9915-CC92951553A6}">
  <dimension ref="A1:U8"/>
  <sheetViews>
    <sheetView workbookViewId="0">
      <selection activeCell="B2" sqref="B2"/>
    </sheetView>
  </sheetViews>
  <sheetFormatPr defaultRowHeight="15" x14ac:dyDescent="0.25"/>
  <cols>
    <col min="1" max="16384" width="9.1406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2">
        <v>2.36</v>
      </c>
      <c r="B2" s="3">
        <v>26.5</v>
      </c>
      <c r="C2" s="3">
        <v>32.4</v>
      </c>
      <c r="D2" s="3">
        <v>26.9</v>
      </c>
      <c r="E2" s="3">
        <v>30.799999999999997</v>
      </c>
      <c r="F2" s="3">
        <v>24</v>
      </c>
      <c r="G2" s="3">
        <v>28</v>
      </c>
      <c r="H2" s="3">
        <v>31.9</v>
      </c>
      <c r="I2" s="3">
        <v>31.5</v>
      </c>
      <c r="J2" s="3">
        <v>26.1</v>
      </c>
      <c r="K2" s="3">
        <v>30.299999999999997</v>
      </c>
      <c r="L2" s="3">
        <v>24</v>
      </c>
      <c r="M2" s="3">
        <v>30.7</v>
      </c>
      <c r="N2" s="3">
        <v>31.4</v>
      </c>
      <c r="O2" s="3">
        <v>31</v>
      </c>
      <c r="P2" s="3">
        <v>31.7</v>
      </c>
      <c r="Q2" s="3">
        <v>32.199999999999996</v>
      </c>
      <c r="R2" s="3">
        <v>31.8</v>
      </c>
      <c r="S2" s="3">
        <v>30.4</v>
      </c>
      <c r="T2" s="3">
        <v>30.799999999999997</v>
      </c>
      <c r="U2" s="3">
        <v>30.4</v>
      </c>
    </row>
    <row r="3" spans="1:21" x14ac:dyDescent="0.25">
      <c r="A3" s="2">
        <v>2.75</v>
      </c>
      <c r="B3" s="3">
        <v>30</v>
      </c>
      <c r="C3" s="3">
        <v>34.900000000000006</v>
      </c>
      <c r="D3" s="3">
        <v>28.3</v>
      </c>
      <c r="E3" s="3">
        <v>33.300000000000004</v>
      </c>
      <c r="F3" s="3">
        <v>26</v>
      </c>
      <c r="G3" s="3">
        <v>30.3</v>
      </c>
      <c r="H3" s="3">
        <v>34.400000000000006</v>
      </c>
      <c r="I3" s="3">
        <v>34</v>
      </c>
      <c r="J3" s="3">
        <v>28.2</v>
      </c>
      <c r="K3" s="3">
        <v>32.800000000000004</v>
      </c>
      <c r="L3" s="3">
        <v>25.9</v>
      </c>
      <c r="M3" s="3">
        <v>33.299999999999997</v>
      </c>
      <c r="N3" s="3">
        <v>33.900000000000006</v>
      </c>
      <c r="O3" s="3">
        <v>33.5</v>
      </c>
      <c r="P3" s="3">
        <v>34.200000000000003</v>
      </c>
      <c r="Q3" s="3">
        <v>34.700000000000003</v>
      </c>
      <c r="R3" s="3">
        <v>34.299999999999997</v>
      </c>
      <c r="S3" s="3">
        <v>32.9</v>
      </c>
      <c r="T3" s="3">
        <v>33.300000000000004</v>
      </c>
      <c r="U3" s="3">
        <v>33</v>
      </c>
    </row>
    <row r="4" spans="1:21" x14ac:dyDescent="0.25">
      <c r="A4" s="2">
        <v>3.14</v>
      </c>
      <c r="B4" s="3">
        <v>31.9</v>
      </c>
      <c r="C4" s="3">
        <v>36.900000000000006</v>
      </c>
      <c r="D4" s="3">
        <v>30</v>
      </c>
      <c r="E4" s="3">
        <v>35.300000000000004</v>
      </c>
      <c r="F4" s="3">
        <v>27.5</v>
      </c>
      <c r="G4" s="3">
        <v>30.2</v>
      </c>
      <c r="H4" s="3">
        <v>36.400000000000006</v>
      </c>
      <c r="I4" s="3">
        <v>36</v>
      </c>
      <c r="J4" s="3">
        <v>30</v>
      </c>
      <c r="K4" s="3">
        <v>34.800000000000004</v>
      </c>
      <c r="L4" s="3">
        <v>27.5</v>
      </c>
      <c r="M4" s="3">
        <v>35.299999999999997</v>
      </c>
      <c r="N4" s="3">
        <v>35.900000000000006</v>
      </c>
      <c r="O4" s="3">
        <v>35.5</v>
      </c>
      <c r="P4" s="3">
        <v>36.200000000000003</v>
      </c>
      <c r="Q4" s="3">
        <v>36.700000000000003</v>
      </c>
      <c r="R4" s="3">
        <v>36.299999999999997</v>
      </c>
      <c r="S4" s="3">
        <v>34.9</v>
      </c>
      <c r="T4" s="3">
        <v>35.300000000000004</v>
      </c>
      <c r="U4" s="3">
        <v>35</v>
      </c>
    </row>
    <row r="5" spans="1:21" x14ac:dyDescent="0.25">
      <c r="A5" s="2">
        <v>3.53</v>
      </c>
      <c r="B5" s="3">
        <v>32.799999999999997</v>
      </c>
      <c r="C5" s="3">
        <v>38.000000000000007</v>
      </c>
      <c r="D5" s="3">
        <v>30.9</v>
      </c>
      <c r="E5" s="3">
        <v>36.400000000000006</v>
      </c>
      <c r="F5" s="3">
        <v>28.4</v>
      </c>
      <c r="G5" s="3">
        <v>33</v>
      </c>
      <c r="H5" s="3">
        <v>37.500000000000007</v>
      </c>
      <c r="I5" s="3">
        <v>37.1</v>
      </c>
      <c r="J5" s="3">
        <v>30.9</v>
      </c>
      <c r="K5" s="3">
        <v>35.900000000000006</v>
      </c>
      <c r="L5" s="3">
        <v>28.4</v>
      </c>
      <c r="M5" s="3">
        <v>36.4</v>
      </c>
      <c r="N5" s="3">
        <v>37.000000000000007</v>
      </c>
      <c r="O5" s="3">
        <v>36.6</v>
      </c>
      <c r="P5" s="3">
        <v>37.299999999999997</v>
      </c>
      <c r="Q5" s="3">
        <v>37.800000000000004</v>
      </c>
      <c r="R5" s="3">
        <v>37.4</v>
      </c>
      <c r="S5" s="3">
        <v>36</v>
      </c>
      <c r="T5" s="3">
        <v>36.400000000000006</v>
      </c>
      <c r="U5" s="3">
        <v>36.1</v>
      </c>
    </row>
    <row r="6" spans="1:21" x14ac:dyDescent="0.25">
      <c r="A6" s="2">
        <v>3.93</v>
      </c>
      <c r="B6" s="3">
        <v>33.4</v>
      </c>
      <c r="C6" s="3">
        <v>38.400000000000006</v>
      </c>
      <c r="D6" s="3">
        <v>31.3</v>
      </c>
      <c r="E6" s="3">
        <v>36.800000000000004</v>
      </c>
      <c r="F6" s="3">
        <v>28.7</v>
      </c>
      <c r="G6" s="3">
        <v>33.4</v>
      </c>
      <c r="H6" s="3">
        <v>37.900000000000006</v>
      </c>
      <c r="I6" s="3">
        <v>37.5</v>
      </c>
      <c r="J6" s="3">
        <v>31.2</v>
      </c>
      <c r="K6" s="3">
        <v>36.300000000000004</v>
      </c>
      <c r="L6" s="3">
        <v>28.7</v>
      </c>
      <c r="M6" s="3">
        <v>36.799999999999997</v>
      </c>
      <c r="N6" s="3">
        <v>37.400000000000006</v>
      </c>
      <c r="O6" s="3">
        <v>37</v>
      </c>
      <c r="P6" s="3">
        <v>37.700000000000003</v>
      </c>
      <c r="Q6" s="3">
        <v>38.200000000000003</v>
      </c>
      <c r="R6" s="3">
        <v>37.799999999999997</v>
      </c>
      <c r="S6" s="3">
        <v>36.4</v>
      </c>
      <c r="T6" s="3">
        <v>36.800000000000004</v>
      </c>
      <c r="U6" s="3">
        <v>36.5</v>
      </c>
    </row>
    <row r="7" spans="1:21" x14ac:dyDescent="0.25">
      <c r="A7" s="2">
        <v>4.32</v>
      </c>
      <c r="B7" s="3">
        <v>32.799999999999997</v>
      </c>
      <c r="C7" s="3">
        <v>37.799999999999997</v>
      </c>
      <c r="D7" s="3">
        <v>30.8</v>
      </c>
      <c r="E7" s="3">
        <v>36.199999999999996</v>
      </c>
      <c r="F7" s="3">
        <v>28.2</v>
      </c>
      <c r="G7" s="3">
        <v>32.799999999999997</v>
      </c>
      <c r="H7" s="3">
        <v>37.299999999999997</v>
      </c>
      <c r="I7" s="3">
        <v>36.9</v>
      </c>
      <c r="J7" s="3">
        <v>30.7</v>
      </c>
      <c r="K7" s="3">
        <v>35.699999999999996</v>
      </c>
      <c r="L7" s="3">
        <v>28.2</v>
      </c>
      <c r="M7" s="3">
        <v>36.200000000000003</v>
      </c>
      <c r="N7" s="3">
        <v>36.799999999999997</v>
      </c>
      <c r="O7" s="3">
        <v>36.4</v>
      </c>
      <c r="P7" s="3">
        <v>37.1</v>
      </c>
      <c r="Q7" s="3">
        <v>37.599999999999994</v>
      </c>
      <c r="R7" s="3">
        <v>37.200000000000003</v>
      </c>
      <c r="S7" s="3">
        <v>35.799999999999997</v>
      </c>
      <c r="T7" s="3">
        <v>36.199999999999996</v>
      </c>
      <c r="U7" s="3">
        <v>35.9</v>
      </c>
    </row>
    <row r="8" spans="1:21" x14ac:dyDescent="0.25">
      <c r="A8" s="2">
        <v>4.71</v>
      </c>
      <c r="B8" s="3">
        <v>31.9</v>
      </c>
      <c r="C8" s="3">
        <v>36.5</v>
      </c>
      <c r="D8" s="3">
        <v>29.7</v>
      </c>
      <c r="E8" s="3">
        <v>34.9</v>
      </c>
      <c r="F8" s="3">
        <v>27.2</v>
      </c>
      <c r="G8" s="3">
        <v>31.7</v>
      </c>
      <c r="H8" s="3">
        <v>36</v>
      </c>
      <c r="I8" s="3">
        <v>35.700000000000003</v>
      </c>
      <c r="J8" s="3">
        <v>29.6</v>
      </c>
      <c r="K8" s="3">
        <v>34.4</v>
      </c>
      <c r="L8" s="3">
        <v>27.2</v>
      </c>
      <c r="M8" s="3">
        <v>35</v>
      </c>
      <c r="N8" s="3">
        <v>35.5</v>
      </c>
      <c r="O8" s="3">
        <v>35.1</v>
      </c>
      <c r="P8" s="3">
        <v>35.9</v>
      </c>
      <c r="Q8" s="3">
        <v>36.299999999999997</v>
      </c>
      <c r="R8" s="3">
        <v>36</v>
      </c>
      <c r="S8" s="3">
        <v>34.6</v>
      </c>
      <c r="T8" s="3">
        <v>34.9</v>
      </c>
      <c r="U8" s="3">
        <v>34.6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313B-D538-4DC8-940B-D8C7C9445E17}">
  <dimension ref="A1:U8"/>
  <sheetViews>
    <sheetView workbookViewId="0">
      <selection activeCell="H19" sqref="H19"/>
    </sheetView>
  </sheetViews>
  <sheetFormatPr defaultRowHeight="15" x14ac:dyDescent="0.25"/>
  <cols>
    <col min="1" max="16384" width="9.1406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2">
        <v>2.36</v>
      </c>
      <c r="B2" s="3">
        <v>26.4</v>
      </c>
      <c r="C2" s="3">
        <v>32.4</v>
      </c>
      <c r="D2" s="3">
        <v>26.9</v>
      </c>
      <c r="E2" s="3">
        <v>30.799999999999997</v>
      </c>
      <c r="F2" s="3">
        <v>24</v>
      </c>
      <c r="G2" s="3">
        <v>28</v>
      </c>
      <c r="H2" s="3">
        <v>31.9</v>
      </c>
      <c r="I2" s="3">
        <v>31.5</v>
      </c>
      <c r="J2" s="3">
        <v>26.1</v>
      </c>
      <c r="K2" s="3">
        <v>30.299999999999997</v>
      </c>
      <c r="L2" s="3">
        <v>24</v>
      </c>
      <c r="M2" s="3">
        <v>30.7</v>
      </c>
      <c r="N2" s="3">
        <v>31.4</v>
      </c>
      <c r="O2" s="3">
        <v>31</v>
      </c>
      <c r="P2" s="3">
        <v>31.7</v>
      </c>
      <c r="Q2" s="3">
        <v>32.199999999999996</v>
      </c>
      <c r="R2" s="3">
        <v>31.8</v>
      </c>
      <c r="S2" s="3">
        <v>30.4</v>
      </c>
      <c r="T2" s="3">
        <v>30.799999999999997</v>
      </c>
      <c r="U2" s="3">
        <v>30.4</v>
      </c>
    </row>
    <row r="3" spans="1:21" x14ac:dyDescent="0.25">
      <c r="A3" s="2">
        <v>2.75</v>
      </c>
      <c r="B3" s="3">
        <v>30</v>
      </c>
      <c r="C3" s="3">
        <v>34.900000000000006</v>
      </c>
      <c r="D3" s="3">
        <v>28.3</v>
      </c>
      <c r="E3" s="3">
        <v>33.300000000000004</v>
      </c>
      <c r="F3" s="3">
        <v>26</v>
      </c>
      <c r="G3" s="3">
        <v>30.3</v>
      </c>
      <c r="H3" s="3">
        <v>34.400000000000006</v>
      </c>
      <c r="I3" s="3">
        <v>34</v>
      </c>
      <c r="J3" s="3">
        <v>28.2</v>
      </c>
      <c r="K3" s="3">
        <v>32.800000000000004</v>
      </c>
      <c r="L3" s="3">
        <v>25.9</v>
      </c>
      <c r="M3" s="3">
        <v>33.299999999999997</v>
      </c>
      <c r="N3" s="3">
        <v>33.900000000000006</v>
      </c>
      <c r="O3" s="3">
        <v>33.5</v>
      </c>
      <c r="P3" s="3">
        <v>34.200000000000003</v>
      </c>
      <c r="Q3" s="3">
        <v>34.700000000000003</v>
      </c>
      <c r="R3" s="3">
        <v>34.299999999999997</v>
      </c>
      <c r="S3" s="3">
        <v>32.9</v>
      </c>
      <c r="T3" s="3">
        <v>33.300000000000004</v>
      </c>
      <c r="U3" s="3">
        <v>33</v>
      </c>
    </row>
    <row r="4" spans="1:21" x14ac:dyDescent="0.25">
      <c r="A4" s="2">
        <v>3.14</v>
      </c>
      <c r="B4" s="3">
        <v>31.9</v>
      </c>
      <c r="C4" s="3">
        <v>36.900000000000006</v>
      </c>
      <c r="D4" s="3">
        <v>30</v>
      </c>
      <c r="E4" s="3">
        <v>35.300000000000004</v>
      </c>
      <c r="F4" s="3">
        <v>27.5</v>
      </c>
      <c r="G4" s="3">
        <v>30.2</v>
      </c>
      <c r="H4" s="3">
        <v>36.400000000000006</v>
      </c>
      <c r="I4" s="3">
        <v>36</v>
      </c>
      <c r="J4" s="3">
        <v>30</v>
      </c>
      <c r="K4" s="3">
        <v>34.800000000000004</v>
      </c>
      <c r="L4" s="3">
        <v>27.5</v>
      </c>
      <c r="M4" s="3">
        <v>35.299999999999997</v>
      </c>
      <c r="N4" s="3">
        <v>35.900000000000006</v>
      </c>
      <c r="O4" s="3">
        <v>35.5</v>
      </c>
      <c r="P4" s="3">
        <v>36.200000000000003</v>
      </c>
      <c r="Q4" s="3">
        <v>36.700000000000003</v>
      </c>
      <c r="R4" s="3">
        <v>36.299999999999997</v>
      </c>
      <c r="S4" s="3">
        <v>34.9</v>
      </c>
      <c r="T4" s="3">
        <v>35.300000000000004</v>
      </c>
      <c r="U4" s="3">
        <v>35</v>
      </c>
    </row>
    <row r="5" spans="1:21" x14ac:dyDescent="0.25">
      <c r="A5" s="2">
        <v>3.53</v>
      </c>
      <c r="B5" s="3">
        <v>32.799999999999997</v>
      </c>
      <c r="C5" s="3">
        <v>38.000000000000007</v>
      </c>
      <c r="D5" s="3">
        <v>30.9</v>
      </c>
      <c r="E5" s="3">
        <v>36.400000000000006</v>
      </c>
      <c r="F5" s="3">
        <v>28.4</v>
      </c>
      <c r="G5" s="3">
        <v>33</v>
      </c>
      <c r="H5" s="3">
        <v>37.500000000000007</v>
      </c>
      <c r="I5" s="3">
        <v>37.1</v>
      </c>
      <c r="J5" s="3">
        <v>30.9</v>
      </c>
      <c r="K5" s="3">
        <v>35.900000000000006</v>
      </c>
      <c r="L5" s="3">
        <v>28.4</v>
      </c>
      <c r="M5" s="3">
        <v>36.4</v>
      </c>
      <c r="N5" s="3">
        <v>37.000000000000007</v>
      </c>
      <c r="O5" s="3">
        <v>36.6</v>
      </c>
      <c r="P5" s="3">
        <v>37.299999999999997</v>
      </c>
      <c r="Q5" s="3">
        <v>37.800000000000004</v>
      </c>
      <c r="R5" s="3">
        <v>37.4</v>
      </c>
      <c r="S5" s="3">
        <v>36</v>
      </c>
      <c r="T5" s="3">
        <v>36.400000000000006</v>
      </c>
      <c r="U5" s="3">
        <v>36.1</v>
      </c>
    </row>
    <row r="6" spans="1:21" x14ac:dyDescent="0.25">
      <c r="A6" s="2">
        <v>3.93</v>
      </c>
      <c r="B6" s="3">
        <v>33.4</v>
      </c>
      <c r="C6" s="3">
        <v>38.400000000000006</v>
      </c>
      <c r="D6" s="3">
        <v>31.3</v>
      </c>
      <c r="E6" s="3">
        <v>36.800000000000004</v>
      </c>
      <c r="F6" s="3">
        <v>28.7</v>
      </c>
      <c r="G6" s="3">
        <v>33.4</v>
      </c>
      <c r="H6" s="3">
        <v>37.900000000000006</v>
      </c>
      <c r="I6" s="3">
        <v>37.5</v>
      </c>
      <c r="J6" s="3">
        <v>31.2</v>
      </c>
      <c r="K6" s="3">
        <v>36.300000000000004</v>
      </c>
      <c r="L6" s="3">
        <v>28.7</v>
      </c>
      <c r="M6" s="3">
        <v>36.799999999999997</v>
      </c>
      <c r="N6" s="3">
        <v>37.400000000000006</v>
      </c>
      <c r="O6" s="3">
        <v>37</v>
      </c>
      <c r="P6" s="3">
        <v>37.700000000000003</v>
      </c>
      <c r="Q6" s="3">
        <v>38.200000000000003</v>
      </c>
      <c r="R6" s="3">
        <v>37.799999999999997</v>
      </c>
      <c r="S6" s="3">
        <v>36.4</v>
      </c>
      <c r="T6" s="3">
        <v>36.800000000000004</v>
      </c>
      <c r="U6" s="3">
        <v>36.5</v>
      </c>
    </row>
    <row r="7" spans="1:21" x14ac:dyDescent="0.25">
      <c r="A7" s="2">
        <v>4.32</v>
      </c>
      <c r="B7" s="3">
        <v>32.799999999999997</v>
      </c>
      <c r="C7" s="3">
        <v>37.799999999999997</v>
      </c>
      <c r="D7" s="3">
        <v>30.8</v>
      </c>
      <c r="E7" s="3">
        <v>36.199999999999996</v>
      </c>
      <c r="F7" s="3">
        <v>28.2</v>
      </c>
      <c r="G7" s="3">
        <v>32.799999999999997</v>
      </c>
      <c r="H7" s="3">
        <v>37.299999999999997</v>
      </c>
      <c r="I7" s="3">
        <v>36.9</v>
      </c>
      <c r="J7" s="3">
        <v>30.7</v>
      </c>
      <c r="K7" s="3">
        <v>35.699999999999996</v>
      </c>
      <c r="L7" s="3">
        <v>28.2</v>
      </c>
      <c r="M7" s="3">
        <v>36.200000000000003</v>
      </c>
      <c r="N7" s="3">
        <v>36.799999999999997</v>
      </c>
      <c r="O7" s="3">
        <v>36.4</v>
      </c>
      <c r="P7" s="3">
        <v>37.1</v>
      </c>
      <c r="Q7" s="3">
        <v>37.599999999999994</v>
      </c>
      <c r="R7" s="3">
        <v>37.200000000000003</v>
      </c>
      <c r="S7" s="3">
        <v>35.799999999999997</v>
      </c>
      <c r="T7" s="3">
        <v>36.199999999999996</v>
      </c>
      <c r="U7" s="3">
        <v>35.9</v>
      </c>
    </row>
    <row r="8" spans="1:21" x14ac:dyDescent="0.25">
      <c r="A8" s="2">
        <v>4.71</v>
      </c>
      <c r="B8" s="3">
        <v>31.9</v>
      </c>
      <c r="C8" s="3">
        <v>36.5</v>
      </c>
      <c r="D8" s="3">
        <v>29.7</v>
      </c>
      <c r="E8" s="3">
        <v>34.9</v>
      </c>
      <c r="F8" s="3">
        <v>27.2</v>
      </c>
      <c r="G8" s="3">
        <v>31.7</v>
      </c>
      <c r="H8" s="3">
        <v>36</v>
      </c>
      <c r="I8" s="3">
        <v>35.700000000000003</v>
      </c>
      <c r="J8" s="3">
        <v>29.6</v>
      </c>
      <c r="K8" s="3">
        <v>34.4</v>
      </c>
      <c r="L8" s="3">
        <v>27.2</v>
      </c>
      <c r="M8" s="3">
        <v>35</v>
      </c>
      <c r="N8" s="3">
        <v>35.5</v>
      </c>
      <c r="O8" s="3">
        <v>35.1</v>
      </c>
      <c r="P8" s="3">
        <v>35.9</v>
      </c>
      <c r="Q8" s="3">
        <v>36.299999999999997</v>
      </c>
      <c r="R8" s="3">
        <v>36</v>
      </c>
      <c r="S8" s="3">
        <v>34.6</v>
      </c>
      <c r="T8" s="3">
        <v>34.9</v>
      </c>
      <c r="U8" s="3">
        <v>34.6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Brake_Thermal_Efficiency</vt:lpstr>
      <vt:lpstr>Specific_Fuel_Consumption</vt:lpstr>
      <vt:lpstr>Mass_Flow_Rate</vt:lpstr>
      <vt:lpstr>TetaPr</vt:lpstr>
      <vt:lpstr>Carbon_Monoxide</vt:lpstr>
      <vt:lpstr>Carbon_Dioxide</vt:lpstr>
      <vt:lpstr>Hydro_Carbon</vt:lpstr>
      <vt:lpstr>Nitrogen_Oxides</vt:lpstr>
      <vt:lpstr>Brake_Thermal_Efficiency</vt:lpstr>
      <vt:lpstr>Carbon_Dioxide</vt:lpstr>
      <vt:lpstr>Carbon_Monoxide</vt:lpstr>
      <vt:lpstr>Hydro_Carbon</vt:lpstr>
      <vt:lpstr>M</vt:lpstr>
      <vt:lpstr>Mass_Flow_Rate</vt:lpstr>
      <vt:lpstr>Nitrogen_Oxides</vt:lpstr>
      <vt:lpstr>Specific_Fuel_Consumption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Ramakrishnan</cp:lastModifiedBy>
  <dcterms:created xsi:type="dcterms:W3CDTF">2017-06-10T00:44:29Z</dcterms:created>
  <dcterms:modified xsi:type="dcterms:W3CDTF">2017-08-24T16:33:28Z</dcterms:modified>
</cp:coreProperties>
</file>